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dymila.marques\Desktop\"/>
    </mc:Choice>
  </mc:AlternateContent>
  <bookViews>
    <workbookView xWindow="0" yWindow="0" windowWidth="10230" windowHeight="9435"/>
  </bookViews>
  <sheets>
    <sheet name="Simulador" sheetId="1" r:id="rId1"/>
  </sheets>
  <definedNames>
    <definedName name="_xlnm.Print_Area" localSheetId="0">Simulador!$A$1:$I$56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36" i="1" l="1"/>
  <c r="D35" i="1"/>
  <c r="D34" i="1"/>
  <c r="F17" i="1"/>
  <c r="H26" i="1"/>
  <c r="D26" i="1"/>
  <c r="D39" i="1" l="1"/>
  <c r="D29" i="1"/>
  <c r="F18" i="1"/>
  <c r="F19" i="1" s="1"/>
  <c r="F20" i="1" l="1"/>
  <c r="H24" i="1" s="1"/>
  <c r="H36" i="1" l="1"/>
  <c r="H28" i="1"/>
  <c r="H35" i="1"/>
  <c r="H27" i="1"/>
  <c r="H38" i="1"/>
  <c r="H34" i="1"/>
  <c r="H25" i="1"/>
  <c r="H37" i="1"/>
  <c r="H29" i="1" l="1"/>
  <c r="H39" i="1"/>
</calcChain>
</file>

<file path=xl/sharedStrings.xml><?xml version="1.0" encoding="utf-8"?>
<sst xmlns="http://schemas.openxmlformats.org/spreadsheetml/2006/main" count="44" uniqueCount="31">
  <si>
    <t>Receita Bruta Anual</t>
  </si>
  <si>
    <t>Total Anual</t>
  </si>
  <si>
    <t>INSS</t>
  </si>
  <si>
    <t>SENAR</t>
  </si>
  <si>
    <t>Salario Educação</t>
  </si>
  <si>
    <t>INCRA</t>
  </si>
  <si>
    <r>
      <t xml:space="preserve">SENAR </t>
    </r>
    <r>
      <rPr>
        <b/>
        <sz val="11"/>
        <color rgb="FFFF0000"/>
        <rFont val="Calibri"/>
        <family val="2"/>
        <scheme val="minor"/>
      </rPr>
      <t>(S/ Comercialização)*</t>
    </r>
  </si>
  <si>
    <r>
      <t xml:space="preserve">1º  Insira o valor no campo em Verde Claro referente a </t>
    </r>
    <r>
      <rPr>
        <b/>
        <sz val="11"/>
        <color theme="1"/>
        <rFont val="Calibri"/>
        <family val="2"/>
        <scheme val="minor"/>
      </rPr>
      <t>Previsão de Receita Bruta para 2020</t>
    </r>
  </si>
  <si>
    <r>
      <t xml:space="preserve">2º Insira o valor no campo em Verde Escuro referente ao </t>
    </r>
    <r>
      <rPr>
        <b/>
        <sz val="11"/>
        <color theme="1"/>
        <rFont val="Calibri"/>
        <family val="2"/>
        <scheme val="minor"/>
      </rPr>
      <t>Total da Folha de Pagamento.</t>
    </r>
  </si>
  <si>
    <t>GILRAT</t>
  </si>
  <si>
    <t xml:space="preserve">Nota: </t>
  </si>
  <si>
    <t>1. Segurado Especial: O fato gerador da contribuição à Previdência Social (FUNRURAL) e ao SENAR será sempre a comercialização da produção rural.</t>
  </si>
  <si>
    <t>PRODUTOR RURAL PESSOA FISICA</t>
  </si>
  <si>
    <t>PRODUTOR RURAL PESSOA JURIDICA</t>
  </si>
  <si>
    <r>
      <t>SENAR</t>
    </r>
    <r>
      <rPr>
        <b/>
        <sz val="11"/>
        <color rgb="FFFF0000"/>
        <rFont val="Calibri"/>
        <family val="2"/>
        <scheme val="minor"/>
      </rPr>
      <t>***</t>
    </r>
  </si>
  <si>
    <r>
      <rPr>
        <b/>
        <sz val="12"/>
        <color rgb="FFFF0000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>A alíquota do GILRAT pode variar de 1% a 3% de acordo com o grau de risco da atividade (anexo I da Instrução Normativa RFB nº 1867/2019).</t>
    </r>
  </si>
  <si>
    <r>
      <t>GILRAT</t>
    </r>
    <r>
      <rPr>
        <b/>
        <sz val="11"/>
        <color rgb="FFFF0000"/>
        <rFont val="Calibri"/>
        <family val="2"/>
        <scheme val="minor"/>
      </rPr>
      <t>**</t>
    </r>
  </si>
  <si>
    <r>
      <rPr>
        <b/>
        <sz val="12"/>
        <color rgb="FFFF0000"/>
        <rFont val="Calibri"/>
        <family val="2"/>
        <scheme val="minor"/>
      </rPr>
      <t xml:space="preserve">*** </t>
    </r>
    <r>
      <rPr>
        <sz val="12"/>
        <color theme="1"/>
        <rFont val="Calibri"/>
        <family val="2"/>
        <scheme val="minor"/>
      </rPr>
      <t xml:space="preserve">A contribuição ao </t>
    </r>
    <r>
      <rPr>
        <b/>
        <sz val="12"/>
        <color theme="1"/>
        <rFont val="Calibri"/>
        <family val="2"/>
        <scheme val="minor"/>
      </rPr>
      <t xml:space="preserve">SENAR, pelo produtor rural pessoa Jurídica, acompanhará a opção </t>
    </r>
    <r>
      <rPr>
        <sz val="12"/>
        <color theme="1"/>
        <rFont val="Calibri"/>
        <family val="2"/>
        <scheme val="minor"/>
      </rPr>
      <t>comercialização da produção ou folha de salários (Ato Declaratório Executivo CODAC nº6/2019.</t>
    </r>
  </si>
  <si>
    <r>
      <rPr>
        <b/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A contribuição ao </t>
    </r>
    <r>
      <rPr>
        <b/>
        <sz val="12"/>
        <color theme="1"/>
        <rFont val="Calibri"/>
        <family val="2"/>
        <scheme val="minor"/>
      </rPr>
      <t>SENAR, pelo produtor rural pessoa física,</t>
    </r>
    <r>
      <rPr>
        <sz val="12"/>
        <color theme="1"/>
        <rFont val="Calibri"/>
        <family val="2"/>
        <scheme val="minor"/>
      </rPr>
      <t xml:space="preserve"> será calculada sempre sobre a comercialização da produção rural (Ato Declaratório Executivo CODAC nº6/2019).</t>
    </r>
  </si>
  <si>
    <t>Salário Mensal Total</t>
  </si>
  <si>
    <t>Salário Anual</t>
  </si>
  <si>
    <t>13º Salário</t>
  </si>
  <si>
    <t>Abono de Férias</t>
  </si>
  <si>
    <t>2. A opção pelo recolhimento a Previdência Social (FUNRURAL), abrangerá todos os imóveis em que exerça atividade rural.</t>
  </si>
  <si>
    <t>3. O produtor rural pessoa física que fizer a opção pela folha de pagamento, deverá apresentar à empresa adquirente, consumidora, consignatária ou cooperativa, ou à pessoa física adquirente não produtora rural, a declaração de sua opção (anxeo V, Ato Declaratório Executivo CODAC nº6/2019).</t>
  </si>
  <si>
    <t>TOTAL ANUAL</t>
  </si>
  <si>
    <t>SOBRE COMERCIALIZAÇÃO</t>
  </si>
  <si>
    <t>SOBRE FOLHA DE PAGAMENTO</t>
  </si>
  <si>
    <r>
      <rPr>
        <b/>
        <sz val="14"/>
        <color theme="9" tint="-0.499984740745262"/>
        <rFont val="Calibri"/>
        <family val="2"/>
        <scheme val="minor"/>
      </rPr>
      <t>SIMULADOR PARA AUXILIAR NA ESCOLHA DA FORMA DE CONTRIBUIÇÃO</t>
    </r>
    <r>
      <rPr>
        <b/>
        <sz val="12"/>
        <color theme="9" tint="-0.499984740745262"/>
        <rFont val="Calibri"/>
        <family val="2"/>
        <scheme val="minor"/>
      </rPr>
      <t xml:space="preserve"> - LEI 13606/2018</t>
    </r>
  </si>
  <si>
    <t>4. A inexistência de empregados e/ou trabalhadores avulso impede o direito à opção da contribuição sobre a folha de pagamento (Solução de Consulta nº 286, de 10/10/2019).</t>
  </si>
  <si>
    <r>
      <t xml:space="preserve">3º Os campos </t>
    </r>
    <r>
      <rPr>
        <b/>
        <sz val="11"/>
        <color theme="1"/>
        <rFont val="Calibri"/>
        <family val="2"/>
        <scheme val="minor"/>
      </rPr>
      <t>GILRAT,</t>
    </r>
    <r>
      <rPr>
        <sz val="11"/>
        <color theme="1"/>
        <rFont val="Calibri"/>
        <family val="2"/>
        <scheme val="minor"/>
      </rPr>
      <t xml:space="preserve"> sobre Folha de Pagamento, podem ser editado em 1%, 2% ou 3%.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</si>
</sst>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4" borderId="0" xfId="0" applyFill="1"/>
    <xf numFmtId="0" fontId="0" fillId="4" borderId="0" xfId="0" applyFill="1" applyProtection="1"/>
    <xf numFmtId="0" fontId="0" fillId="4" borderId="0" xfId="0" applyFill="1" applyBorder="1" applyProtection="1"/>
    <xf numFmtId="0" fontId="0" fillId="0" borderId="0" xfId="0" applyProtection="1"/>
    <xf numFmtId="0" fontId="7" fillId="4" borderId="0" xfId="0" applyFont="1" applyFill="1" applyBorder="1" applyProtection="1"/>
    <xf numFmtId="0" fontId="7" fillId="0" borderId="0" xfId="0" applyFont="1" applyProtection="1"/>
    <xf numFmtId="0" fontId="7" fillId="4" borderId="0" xfId="0" applyFont="1" applyFill="1" applyProtection="1"/>
    <xf numFmtId="0" fontId="0" fillId="4" borderId="0" xfId="0" applyFont="1" applyFill="1" applyProtection="1"/>
    <xf numFmtId="0" fontId="0" fillId="4" borderId="0" xfId="0" applyFont="1" applyFill="1" applyBorder="1" applyProtection="1"/>
    <xf numFmtId="0" fontId="8" fillId="4" borderId="0" xfId="0" applyFont="1" applyFill="1" applyBorder="1" applyProtection="1"/>
    <xf numFmtId="43" fontId="8" fillId="4" borderId="0" xfId="0" applyNumberFormat="1" applyFont="1" applyFill="1" applyBorder="1" applyProtection="1"/>
    <xf numFmtId="164" fontId="8" fillId="4" borderId="0" xfId="0" applyNumberFormat="1" applyFont="1" applyFill="1" applyBorder="1" applyProtection="1"/>
    <xf numFmtId="0" fontId="0" fillId="4" borderId="0" xfId="0" applyFont="1" applyFill="1" applyAlignment="1" applyProtection="1">
      <alignment horizontal="justify" vertical="justify"/>
    </xf>
    <xf numFmtId="0" fontId="0" fillId="4" borderId="0" xfId="0" applyFont="1" applyFill="1" applyBorder="1" applyAlignment="1" applyProtection="1">
      <alignment horizontal="justify" vertical="justify"/>
    </xf>
    <xf numFmtId="0" fontId="3" fillId="4" borderId="0" xfId="0" applyFont="1" applyFill="1" applyAlignment="1" applyProtection="1">
      <alignment horizontal="justify" vertical="justify"/>
    </xf>
    <xf numFmtId="0" fontId="5" fillId="4" borderId="0" xfId="0" applyFont="1" applyFill="1" applyAlignment="1" applyProtection="1">
      <alignment horizontal="justify" vertical="justify"/>
    </xf>
    <xf numFmtId="0" fontId="5" fillId="4" borderId="0" xfId="0" applyFont="1" applyFill="1" applyAlignment="1" applyProtection="1">
      <alignment horizontal="justify" vertical="justify" wrapText="1"/>
    </xf>
    <xf numFmtId="0" fontId="0" fillId="4" borderId="0" xfId="0" applyFill="1" applyBorder="1"/>
    <xf numFmtId="0" fontId="0" fillId="4" borderId="0" xfId="0" applyFont="1" applyFill="1" applyAlignment="1" applyProtection="1">
      <alignment horizontal="left" vertical="justify"/>
    </xf>
    <xf numFmtId="0" fontId="0" fillId="4" borderId="0" xfId="0" applyFont="1" applyFill="1" applyBorder="1" applyAlignment="1" applyProtection="1">
      <alignment horizontal="left" vertical="justify"/>
    </xf>
    <xf numFmtId="0" fontId="0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0" fontId="5" fillId="4" borderId="0" xfId="0" applyFont="1" applyFill="1" applyProtection="1"/>
    <xf numFmtId="0" fontId="5" fillId="4" borderId="0" xfId="0" applyFont="1" applyFill="1" applyBorder="1"/>
    <xf numFmtId="0" fontId="5" fillId="4" borderId="0" xfId="0" applyFont="1" applyFill="1"/>
    <xf numFmtId="0" fontId="5" fillId="0" borderId="0" xfId="0" applyFont="1"/>
    <xf numFmtId="0" fontId="5" fillId="4" borderId="0" xfId="0" applyFont="1" applyFill="1" applyBorder="1" applyProtection="1"/>
    <xf numFmtId="0" fontId="14" fillId="4" borderId="0" xfId="0" applyFont="1" applyFill="1" applyAlignment="1" applyProtection="1">
      <alignment horizontal="center" vertical="center"/>
    </xf>
    <xf numFmtId="0" fontId="5" fillId="4" borderId="0" xfId="0" applyFont="1" applyFill="1" applyAlignment="1" applyProtection="1">
      <alignment vertical="center"/>
    </xf>
    <xf numFmtId="43" fontId="8" fillId="7" borderId="12" xfId="1" applyFont="1" applyFill="1" applyBorder="1" applyAlignment="1">
      <alignment vertical="center"/>
    </xf>
    <xf numFmtId="43" fontId="8" fillId="6" borderId="12" xfId="1" applyFont="1" applyFill="1" applyBorder="1" applyAlignment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>
      <alignment vertical="center"/>
    </xf>
    <xf numFmtId="43" fontId="11" fillId="4" borderId="0" xfId="1" applyFont="1" applyFill="1" applyBorder="1" applyAlignment="1">
      <alignment vertical="center"/>
    </xf>
    <xf numFmtId="0" fontId="0" fillId="4" borderId="0" xfId="0" applyFill="1" applyAlignment="1" applyProtection="1">
      <alignment vertical="center"/>
    </xf>
    <xf numFmtId="43" fontId="17" fillId="0" borderId="6" xfId="1" applyFont="1" applyBorder="1" applyAlignment="1">
      <alignment vertical="center"/>
    </xf>
    <xf numFmtId="43" fontId="17" fillId="2" borderId="8" xfId="1" applyFont="1" applyFill="1" applyBorder="1" applyAlignment="1">
      <alignment vertical="center"/>
    </xf>
    <xf numFmtId="43" fontId="17" fillId="0" borderId="8" xfId="1" applyFont="1" applyBorder="1" applyAlignment="1">
      <alignment vertical="center"/>
    </xf>
    <xf numFmtId="43" fontId="11" fillId="3" borderId="9" xfId="0" applyNumberFormat="1" applyFont="1" applyFill="1" applyBorder="1" applyAlignment="1">
      <alignment vertical="center"/>
    </xf>
    <xf numFmtId="0" fontId="0" fillId="0" borderId="1" xfId="0" applyBorder="1" applyAlignment="1" applyProtection="1">
      <alignment vertical="center"/>
    </xf>
    <xf numFmtId="164" fontId="0" fillId="0" borderId="3" xfId="2" applyNumberFormat="1" applyFont="1" applyBorder="1" applyAlignment="1" applyProtection="1">
      <alignment horizontal="center" vertical="center"/>
    </xf>
    <xf numFmtId="43" fontId="0" fillId="0" borderId="2" xfId="0" applyNumberFormat="1" applyBorder="1" applyAlignment="1" applyProtection="1">
      <alignment vertical="center"/>
    </xf>
    <xf numFmtId="164" fontId="0" fillId="0" borderId="3" xfId="2" applyNumberFormat="1" applyFont="1" applyBorder="1" applyAlignment="1" applyProtection="1">
      <alignment vertical="center"/>
    </xf>
    <xf numFmtId="164" fontId="0" fillId="0" borderId="3" xfId="0" applyNumberFormat="1" applyBorder="1" applyAlignment="1" applyProtection="1">
      <alignment vertical="center"/>
    </xf>
    <xf numFmtId="0" fontId="8" fillId="3" borderId="1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/>
    </xf>
    <xf numFmtId="43" fontId="8" fillId="3" borderId="2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8" fillId="3" borderId="3" xfId="0" applyNumberFormat="1" applyFont="1" applyFill="1" applyBorder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43" fontId="8" fillId="4" borderId="0" xfId="0" applyNumberFormat="1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164" fontId="8" fillId="4" borderId="0" xfId="0" applyNumberFormat="1" applyFont="1" applyFill="1" applyBorder="1" applyAlignment="1" applyProtection="1">
      <alignment vertical="center"/>
    </xf>
    <xf numFmtId="43" fontId="8" fillId="4" borderId="0" xfId="0" applyNumberFormat="1" applyFont="1" applyFill="1" applyBorder="1" applyAlignment="1" applyProtection="1">
      <alignment vertical="center"/>
    </xf>
    <xf numFmtId="43" fontId="0" fillId="4" borderId="0" xfId="0" applyNumberFormat="1" applyFill="1" applyAlignment="1" applyProtection="1">
      <alignment vertical="center"/>
    </xf>
    <xf numFmtId="164" fontId="0" fillId="4" borderId="0" xfId="0" applyNumberFormat="1" applyFill="1" applyAlignment="1" applyProtection="1">
      <alignment vertical="center"/>
    </xf>
    <xf numFmtId="10" fontId="0" fillId="0" borderId="3" xfId="2" applyNumberFormat="1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0" fillId="4" borderId="0" xfId="0" applyFill="1" applyBorder="1" applyAlignment="1" applyProtection="1">
      <alignment horizontal="left" wrapText="1"/>
    </xf>
    <xf numFmtId="0" fontId="16" fillId="4" borderId="0" xfId="0" applyFont="1" applyFill="1" applyAlignment="1" applyProtection="1">
      <alignment horizontal="center" vertical="center"/>
    </xf>
    <xf numFmtId="0" fontId="0" fillId="4" borderId="0" xfId="0" applyFont="1" applyFill="1" applyBorder="1" applyAlignment="1" applyProtection="1">
      <alignment horizontal="justify" wrapText="1"/>
    </xf>
    <xf numFmtId="0" fontId="0" fillId="4" borderId="0" xfId="0" applyFill="1" applyBorder="1" applyAlignment="1" applyProtection="1">
      <alignment horizontal="justify" vertical="justify" wrapText="1"/>
    </xf>
    <xf numFmtId="0" fontId="5" fillId="4" borderId="0" xfId="0" applyFont="1" applyFill="1" applyAlignment="1" applyProtection="1">
      <alignment horizontal="justify" vertical="justify" wrapText="1"/>
    </xf>
    <xf numFmtId="0" fontId="5" fillId="4" borderId="0" xfId="0" applyFont="1" applyFill="1" applyAlignment="1" applyProtection="1">
      <alignment horizontal="justify" vertical="justify"/>
    </xf>
    <xf numFmtId="0" fontId="0" fillId="4" borderId="0" xfId="0" applyFont="1" applyFill="1" applyAlignment="1" applyProtection="1">
      <alignment horizontal="justify" vertical="justify"/>
    </xf>
    <xf numFmtId="0" fontId="12" fillId="5" borderId="1" xfId="0" applyFont="1" applyFill="1" applyBorder="1" applyAlignment="1" applyProtection="1">
      <alignment horizontal="center" vertical="center"/>
    </xf>
    <xf numFmtId="0" fontId="12" fillId="5" borderId="3" xfId="0" applyFont="1" applyFill="1" applyBorder="1" applyAlignment="1" applyProtection="1">
      <alignment horizontal="center" vertical="center"/>
    </xf>
    <xf numFmtId="0" fontId="12" fillId="5" borderId="2" xfId="0" applyFont="1" applyFill="1" applyBorder="1" applyAlignment="1" applyProtection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355430</xdr:colOff>
      <xdr:row>0</xdr:row>
      <xdr:rowOff>138393</xdr:rowOff>
    </xdr:from>
    <xdr:to>
      <xdr:col>5</xdr:col>
      <xdr:colOff>1205281</xdr:colOff>
      <xdr:row>5</xdr:row>
      <xdr:rowOff>112059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665" y="138393"/>
          <a:ext cx="2474704" cy="926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14"/>
  <sheetViews>
    <sheetView showGridLines="0" showRowColHeaders="0" tabSelected="1" zoomScale="85" zoomScaleNormal="85" workbookViewId="0">
      <selection activeCell="F14" sqref="F14"/>
    </sheetView>
  </sheetViews>
  <sheetFormatPr defaultColWidth="0" defaultRowHeight="15" zeroHeight="1" x14ac:dyDescent="0.25"/>
  <cols>
    <col min="1" max="1" width="1.5703125" style="2" customWidth="1"/>
    <col min="2" max="2" width="9.42578125" style="4" customWidth="1"/>
    <col min="3" max="3" width="18.5703125" style="4" customWidth="1"/>
    <col min="4" max="4" width="20.28515625" style="4" customWidth="1"/>
    <col min="5" max="5" width="4" style="4" customWidth="1"/>
    <col min="6" max="6" width="25.7109375" style="4" customWidth="1"/>
    <col min="7" max="7" width="7.5703125" style="4" customWidth="1"/>
    <col min="8" max="8" width="21.28515625" style="4" customWidth="1"/>
    <col min="9" max="9" width="2" style="3" customWidth="1"/>
    <col min="10" max="10" width="5.28515625" style="3" hidden="1"/>
    <col min="11" max="37" width="9.140625" style="3" hidden="1"/>
    <col min="38" max="48" width="9.140625" style="2" hidden="1"/>
    <col min="49" max="16382" width="9.140625" style="4" hidden="1"/>
    <col min="16383" max="16383" width="1.5703125" style="4" hidden="1"/>
    <col min="16384" max="16384" width="5.42578125" style="4" hidden="1"/>
  </cols>
  <sheetData>
    <row r="1" spans="1:48" s="2" customFormat="1" x14ac:dyDescent="0.25"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48" s="2" customFormat="1" x14ac:dyDescent="0.25"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48" s="2" customFormat="1" x14ac:dyDescent="0.25"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48" s="2" customFormat="1" x14ac:dyDescent="0.25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48" s="2" customFormat="1" x14ac:dyDescent="0.25"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48" s="2" customFormat="1" ht="14.25" customHeight="1" x14ac:dyDescent="0.25"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48" s="2" customFormat="1" ht="14.25" customHeight="1" x14ac:dyDescent="0.25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48" s="8" customFormat="1" ht="21" customHeight="1" x14ac:dyDescent="0.25">
      <c r="A8" s="75" t="s">
        <v>28</v>
      </c>
      <c r="B8" s="75"/>
      <c r="C8" s="75"/>
      <c r="D8" s="75"/>
      <c r="E8" s="75"/>
      <c r="F8" s="75"/>
      <c r="G8" s="75"/>
      <c r="H8" s="75"/>
      <c r="I8" s="9"/>
      <c r="J8" s="9"/>
      <c r="K8" s="9"/>
      <c r="L8" s="9"/>
      <c r="M8" s="9"/>
      <c r="N8" s="9"/>
      <c r="O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48" s="8" customFormat="1" ht="21" customHeight="1" x14ac:dyDescent="0.25">
      <c r="A9" s="28"/>
      <c r="B9" s="28"/>
      <c r="C9" s="28"/>
      <c r="D9" s="28"/>
      <c r="E9" s="28"/>
      <c r="F9" s="28"/>
      <c r="G9" s="28"/>
      <c r="H9" s="28"/>
      <c r="I9" s="9"/>
      <c r="J9" s="9"/>
      <c r="K9" s="9"/>
      <c r="L9" s="9"/>
      <c r="M9" s="9"/>
      <c r="N9" s="9"/>
      <c r="O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48" s="8" customFormat="1" x14ac:dyDescent="0.25">
      <c r="C10" s="8" t="s">
        <v>7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48" s="8" customFormat="1" x14ac:dyDescent="0.25">
      <c r="C11" s="8" t="s">
        <v>8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48" s="2" customFormat="1" x14ac:dyDescent="0.25">
      <c r="C12" s="2" t="s">
        <v>30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48" s="2" customFormat="1" ht="9" customHeight="1" thickBot="1" x14ac:dyDescent="0.3"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48" s="26" customFormat="1" ht="18" customHeight="1" thickBot="1" x14ac:dyDescent="0.3">
      <c r="A14" s="23"/>
      <c r="B14" s="29"/>
      <c r="C14" s="29"/>
      <c r="D14" s="62" t="s">
        <v>0</v>
      </c>
      <c r="E14" s="63"/>
      <c r="F14" s="30">
        <v>0</v>
      </c>
      <c r="G14" s="29"/>
      <c r="H14" s="29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</row>
    <row r="15" spans="1:48" s="26" customFormat="1" ht="18" customHeight="1" thickBot="1" x14ac:dyDescent="0.3">
      <c r="A15" s="23"/>
      <c r="B15" s="29"/>
      <c r="C15" s="29"/>
      <c r="D15" s="64" t="s">
        <v>19</v>
      </c>
      <c r="E15" s="65"/>
      <c r="F15" s="31">
        <v>0</v>
      </c>
      <c r="G15" s="29"/>
      <c r="H15" s="29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</row>
    <row r="16" spans="1:48" s="24" customFormat="1" ht="9.75" customHeight="1" thickBot="1" x14ac:dyDescent="0.3">
      <c r="A16" s="27"/>
      <c r="B16" s="32"/>
      <c r="C16" s="32"/>
      <c r="D16" s="33"/>
      <c r="E16" s="33"/>
      <c r="F16" s="34"/>
      <c r="G16" s="32"/>
      <c r="H16" s="32"/>
    </row>
    <row r="17" spans="1:48" customFormat="1" ht="18" customHeight="1" x14ac:dyDescent="0.25">
      <c r="A17" s="2"/>
      <c r="B17" s="35"/>
      <c r="C17" s="35"/>
      <c r="D17" s="66" t="s">
        <v>20</v>
      </c>
      <c r="E17" s="67"/>
      <c r="F17" s="36">
        <f>F15*12</f>
        <v>0</v>
      </c>
      <c r="G17" s="35"/>
      <c r="H17" s="35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customFormat="1" ht="18" customHeight="1" x14ac:dyDescent="0.25">
      <c r="A18" s="2"/>
      <c r="B18" s="35"/>
      <c r="C18" s="35"/>
      <c r="D18" s="68" t="s">
        <v>21</v>
      </c>
      <c r="E18" s="69"/>
      <c r="F18" s="37">
        <f>F15</f>
        <v>0</v>
      </c>
      <c r="G18" s="35"/>
      <c r="H18" s="35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customFormat="1" ht="18" customHeight="1" x14ac:dyDescent="0.25">
      <c r="A19" s="2"/>
      <c r="B19" s="35"/>
      <c r="C19" s="35"/>
      <c r="D19" s="70" t="s">
        <v>22</v>
      </c>
      <c r="E19" s="71"/>
      <c r="F19" s="38">
        <f>F18/3</f>
        <v>0</v>
      </c>
      <c r="G19" s="35"/>
      <c r="H19" s="35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customFormat="1" ht="18" customHeight="1" thickBot="1" x14ac:dyDescent="0.3">
      <c r="A20" s="2"/>
      <c r="B20" s="35"/>
      <c r="C20" s="35"/>
      <c r="D20" s="72" t="s">
        <v>1</v>
      </c>
      <c r="E20" s="73"/>
      <c r="F20" s="39">
        <f>SUM(F17:F19)</f>
        <v>0</v>
      </c>
      <c r="G20" s="35"/>
      <c r="H20" s="35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s="2" customFormat="1" ht="30" customHeight="1" x14ac:dyDescent="0.25">
      <c r="B21" s="35"/>
      <c r="C21" s="35"/>
      <c r="D21" s="35"/>
      <c r="E21" s="35"/>
      <c r="F21" s="35"/>
      <c r="G21" s="35"/>
      <c r="H21" s="3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48" s="6" customFormat="1" ht="20.100000000000001" customHeight="1" x14ac:dyDescent="0.3">
      <c r="A22" s="5"/>
      <c r="B22" s="59" t="s">
        <v>12</v>
      </c>
      <c r="C22" s="60"/>
      <c r="D22" s="60"/>
      <c r="E22" s="60"/>
      <c r="F22" s="60"/>
      <c r="G22" s="60"/>
      <c r="H22" s="6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0.100000000000001" customHeight="1" x14ac:dyDescent="0.25">
      <c r="A23" s="3"/>
      <c r="B23" s="81" t="s">
        <v>26</v>
      </c>
      <c r="C23" s="82"/>
      <c r="D23" s="83"/>
      <c r="E23" s="35"/>
      <c r="F23" s="81" t="s">
        <v>27</v>
      </c>
      <c r="G23" s="82"/>
      <c r="H23" s="83"/>
    </row>
    <row r="24" spans="1:48" ht="20.100000000000001" customHeight="1" x14ac:dyDescent="0.25">
      <c r="A24" s="3"/>
      <c r="B24" s="40" t="s">
        <v>2</v>
      </c>
      <c r="C24" s="41">
        <v>1.2E-2</v>
      </c>
      <c r="D24" s="42">
        <f>$F$14*C24</f>
        <v>0</v>
      </c>
      <c r="E24" s="35"/>
      <c r="F24" s="40" t="s">
        <v>2</v>
      </c>
      <c r="G24" s="43">
        <v>0.2</v>
      </c>
      <c r="H24" s="42">
        <f>$F$20*G24</f>
        <v>0</v>
      </c>
    </row>
    <row r="25" spans="1:48" ht="20.100000000000001" customHeight="1" x14ac:dyDescent="0.25">
      <c r="A25" s="3"/>
      <c r="B25" s="40" t="s">
        <v>9</v>
      </c>
      <c r="C25" s="41">
        <v>1E-3</v>
      </c>
      <c r="D25" s="42">
        <f>$F$14*C25</f>
        <v>0</v>
      </c>
      <c r="E25" s="35"/>
      <c r="F25" s="40" t="s">
        <v>16</v>
      </c>
      <c r="G25" s="43">
        <v>0.02</v>
      </c>
      <c r="H25" s="42">
        <f>$F$20*G25</f>
        <v>0</v>
      </c>
    </row>
    <row r="26" spans="1:48" ht="20.100000000000001" customHeight="1" x14ac:dyDescent="0.25">
      <c r="A26" s="3"/>
      <c r="B26" s="40" t="s">
        <v>3</v>
      </c>
      <c r="C26" s="41">
        <v>2E-3</v>
      </c>
      <c r="D26" s="42">
        <f>$F$14*C26</f>
        <v>0</v>
      </c>
      <c r="E26" s="35"/>
      <c r="F26" s="40" t="s">
        <v>6</v>
      </c>
      <c r="G26" s="43">
        <v>2E-3</v>
      </c>
      <c r="H26" s="42">
        <f>$F$14*G26</f>
        <v>0</v>
      </c>
    </row>
    <row r="27" spans="1:48" ht="20.100000000000001" customHeight="1" x14ac:dyDescent="0.25">
      <c r="A27" s="3"/>
      <c r="B27" s="35"/>
      <c r="C27" s="35"/>
      <c r="D27" s="35"/>
      <c r="E27" s="35"/>
      <c r="F27" s="40" t="s">
        <v>4</v>
      </c>
      <c r="G27" s="44">
        <v>2.5000000000000001E-2</v>
      </c>
      <c r="H27" s="42">
        <f>$F$20*G27</f>
        <v>0</v>
      </c>
    </row>
    <row r="28" spans="1:48" ht="20.100000000000001" customHeight="1" x14ac:dyDescent="0.25">
      <c r="A28" s="3"/>
      <c r="B28" s="35"/>
      <c r="C28" s="35"/>
      <c r="D28" s="35"/>
      <c r="E28" s="35"/>
      <c r="F28" s="40" t="s">
        <v>5</v>
      </c>
      <c r="G28" s="44">
        <v>2E-3</v>
      </c>
      <c r="H28" s="42">
        <f>$F$20*G28</f>
        <v>0</v>
      </c>
    </row>
    <row r="29" spans="1:48" s="6" customFormat="1" ht="20.100000000000001" customHeight="1" x14ac:dyDescent="0.3">
      <c r="A29" s="5"/>
      <c r="B29" s="45" t="s">
        <v>25</v>
      </c>
      <c r="C29" s="46"/>
      <c r="D29" s="47">
        <f>SUM(D24:D28)</f>
        <v>0</v>
      </c>
      <c r="E29" s="48"/>
      <c r="F29" s="45" t="s">
        <v>25</v>
      </c>
      <c r="G29" s="49"/>
      <c r="H29" s="47">
        <f>SUM(H24:H28)</f>
        <v>0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s="7" customFormat="1" ht="20.100000000000001" customHeight="1" x14ac:dyDescent="0.3">
      <c r="A30" s="5"/>
      <c r="B30" s="50"/>
      <c r="C30" s="50"/>
      <c r="D30" s="51"/>
      <c r="E30" s="52"/>
      <c r="F30" s="53"/>
      <c r="G30" s="54"/>
      <c r="H30" s="5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48" s="2" customFormat="1" ht="20.100000000000001" customHeight="1" x14ac:dyDescent="0.25">
      <c r="A31" s="3"/>
      <c r="B31" s="35"/>
      <c r="C31" s="35"/>
      <c r="D31" s="56"/>
      <c r="E31" s="35"/>
      <c r="F31" s="35"/>
      <c r="G31" s="57"/>
      <c r="H31" s="56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48" ht="20.100000000000001" customHeight="1" x14ac:dyDescent="0.25">
      <c r="A32" s="3"/>
      <c r="B32" s="59" t="s">
        <v>13</v>
      </c>
      <c r="C32" s="60"/>
      <c r="D32" s="60"/>
      <c r="E32" s="60"/>
      <c r="F32" s="60"/>
      <c r="G32" s="60"/>
      <c r="H32" s="61"/>
    </row>
    <row r="33" spans="1:48" ht="20.100000000000001" customHeight="1" x14ac:dyDescent="0.25">
      <c r="A33" s="3"/>
      <c r="B33" s="81" t="s">
        <v>26</v>
      </c>
      <c r="C33" s="82"/>
      <c r="D33" s="83"/>
      <c r="E33" s="35"/>
      <c r="F33" s="81" t="s">
        <v>27</v>
      </c>
      <c r="G33" s="82"/>
      <c r="H33" s="83"/>
    </row>
    <row r="34" spans="1:48" ht="20.100000000000001" customHeight="1" x14ac:dyDescent="0.25">
      <c r="A34" s="3"/>
      <c r="B34" s="40" t="s">
        <v>2</v>
      </c>
      <c r="C34" s="41">
        <v>1.7000000000000001E-2</v>
      </c>
      <c r="D34" s="42">
        <f>$F$14*C34</f>
        <v>0</v>
      </c>
      <c r="E34" s="35"/>
      <c r="F34" s="40" t="s">
        <v>2</v>
      </c>
      <c r="G34" s="43">
        <v>0.2</v>
      </c>
      <c r="H34" s="42">
        <f>$F$20*G34</f>
        <v>0</v>
      </c>
    </row>
    <row r="35" spans="1:48" ht="20.100000000000001" customHeight="1" x14ac:dyDescent="0.25">
      <c r="A35" s="3"/>
      <c r="B35" s="40" t="s">
        <v>9</v>
      </c>
      <c r="C35" s="41">
        <v>1E-3</v>
      </c>
      <c r="D35" s="42">
        <f>$F$14*C35</f>
        <v>0</v>
      </c>
      <c r="E35" s="35"/>
      <c r="F35" s="40" t="s">
        <v>16</v>
      </c>
      <c r="G35" s="43">
        <v>0.01</v>
      </c>
      <c r="H35" s="42">
        <f>$F$20*G35</f>
        <v>0</v>
      </c>
    </row>
    <row r="36" spans="1:48" ht="20.100000000000001" customHeight="1" x14ac:dyDescent="0.25">
      <c r="A36" s="3"/>
      <c r="B36" s="40" t="s">
        <v>3</v>
      </c>
      <c r="C36" s="58">
        <v>2.5000000000000001E-3</v>
      </c>
      <c r="D36" s="42">
        <f>$F$14*C36</f>
        <v>0</v>
      </c>
      <c r="E36" s="35"/>
      <c r="F36" s="40" t="s">
        <v>14</v>
      </c>
      <c r="G36" s="43">
        <v>2.5000000000000001E-2</v>
      </c>
      <c r="H36" s="42">
        <f>$F$20*G36</f>
        <v>0</v>
      </c>
    </row>
    <row r="37" spans="1:48" ht="20.100000000000001" customHeight="1" x14ac:dyDescent="0.25">
      <c r="A37" s="3"/>
      <c r="B37" s="35"/>
      <c r="C37" s="35"/>
      <c r="D37" s="35"/>
      <c r="E37" s="35"/>
      <c r="F37" s="40" t="s">
        <v>4</v>
      </c>
      <c r="G37" s="44">
        <v>2.5000000000000001E-2</v>
      </c>
      <c r="H37" s="42">
        <f>$F$20*G37</f>
        <v>0</v>
      </c>
    </row>
    <row r="38" spans="1:48" ht="20.100000000000001" customHeight="1" x14ac:dyDescent="0.25">
      <c r="A38" s="3"/>
      <c r="B38" s="35"/>
      <c r="C38" s="35"/>
      <c r="D38" s="35"/>
      <c r="E38" s="35"/>
      <c r="F38" s="40" t="s">
        <v>5</v>
      </c>
      <c r="G38" s="44">
        <v>2E-3</v>
      </c>
      <c r="H38" s="42">
        <f>$F$20*G38</f>
        <v>0</v>
      </c>
    </row>
    <row r="39" spans="1:48" s="6" customFormat="1" ht="20.100000000000001" customHeight="1" x14ac:dyDescent="0.3">
      <c r="A39" s="7"/>
      <c r="B39" s="45" t="s">
        <v>25</v>
      </c>
      <c r="C39" s="46"/>
      <c r="D39" s="47">
        <f>SUM(D34:D38)</f>
        <v>0</v>
      </c>
      <c r="E39" s="52"/>
      <c r="F39" s="45" t="s">
        <v>25</v>
      </c>
      <c r="G39" s="49"/>
      <c r="H39" s="47">
        <f>SUM(H34:H38)</f>
        <v>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</row>
    <row r="40" spans="1:48" s="5" customFormat="1" ht="20.100000000000001" customHeight="1" x14ac:dyDescent="0.3">
      <c r="B40" s="10"/>
      <c r="C40" s="10"/>
      <c r="D40" s="11"/>
      <c r="F40" s="10"/>
      <c r="G40" s="12"/>
      <c r="H40" s="11"/>
    </row>
    <row r="41" spans="1:48" s="13" customFormat="1" ht="32.1" customHeight="1" x14ac:dyDescent="0.25">
      <c r="B41" s="78" t="s">
        <v>18</v>
      </c>
      <c r="C41" s="78"/>
      <c r="D41" s="78"/>
      <c r="E41" s="78"/>
      <c r="F41" s="78"/>
      <c r="G41" s="78"/>
      <c r="H41" s="78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48" s="13" customFormat="1" ht="32.1" customHeight="1" x14ac:dyDescent="0.25">
      <c r="B42" s="79" t="s">
        <v>15</v>
      </c>
      <c r="C42" s="79"/>
      <c r="D42" s="79"/>
      <c r="E42" s="79"/>
      <c r="F42" s="79"/>
      <c r="G42" s="79"/>
      <c r="H42" s="79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48" s="13" customFormat="1" ht="32.1" customHeight="1" x14ac:dyDescent="0.25">
      <c r="B43" s="78" t="s">
        <v>17</v>
      </c>
      <c r="C43" s="78"/>
      <c r="D43" s="78"/>
      <c r="E43" s="78"/>
      <c r="F43" s="78"/>
      <c r="G43" s="78"/>
      <c r="H43" s="78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48" s="13" customFormat="1" ht="7.5" customHeight="1" x14ac:dyDescent="0.25">
      <c r="B44" s="17"/>
      <c r="C44" s="17"/>
      <c r="D44" s="17"/>
      <c r="E44" s="17"/>
      <c r="F44" s="17"/>
      <c r="G44" s="17"/>
      <c r="H44" s="17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48" s="13" customFormat="1" ht="17.25" customHeight="1" x14ac:dyDescent="0.25">
      <c r="B45" s="15" t="s">
        <v>10</v>
      </c>
      <c r="C45" s="16"/>
      <c r="D45" s="16"/>
      <c r="E45" s="16"/>
      <c r="F45" s="16"/>
      <c r="G45" s="16"/>
      <c r="H45" s="16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48" s="19" customFormat="1" ht="31.5" customHeight="1" x14ac:dyDescent="0.25">
      <c r="B46" s="80" t="s">
        <v>11</v>
      </c>
      <c r="C46" s="80"/>
      <c r="D46" s="80"/>
      <c r="E46" s="80"/>
      <c r="F46" s="80"/>
      <c r="G46" s="80"/>
      <c r="H46" s="8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1:48" s="21" customFormat="1" ht="31.5" customHeight="1" x14ac:dyDescent="0.25">
      <c r="B47" s="76" t="s">
        <v>23</v>
      </c>
      <c r="C47" s="76"/>
      <c r="D47" s="76"/>
      <c r="E47" s="76"/>
      <c r="F47" s="76"/>
      <c r="G47" s="76"/>
      <c r="H47" s="76"/>
    </row>
    <row r="48" spans="1:48" s="22" customFormat="1" ht="47.25" customHeight="1" x14ac:dyDescent="0.25">
      <c r="B48" s="77" t="s">
        <v>24</v>
      </c>
      <c r="C48" s="77"/>
      <c r="D48" s="77"/>
      <c r="E48" s="77"/>
      <c r="F48" s="77"/>
      <c r="G48" s="77"/>
      <c r="H48" s="77"/>
    </row>
    <row r="49" spans="2:9" s="3" customFormat="1" ht="33.75" customHeight="1" x14ac:dyDescent="0.25">
      <c r="B49" s="74" t="s">
        <v>29</v>
      </c>
      <c r="C49" s="74"/>
      <c r="D49" s="74"/>
      <c r="E49" s="74"/>
      <c r="F49" s="74"/>
      <c r="G49" s="74"/>
      <c r="H49" s="74"/>
      <c r="I49" s="74"/>
    </row>
    <row r="50" spans="2:9" s="3" customFormat="1" x14ac:dyDescent="0.25"/>
    <row r="51" spans="2:9" s="3" customFormat="1" hidden="1" x14ac:dyDescent="0.25"/>
    <row r="52" spans="2:9" s="3" customFormat="1" hidden="1" x14ac:dyDescent="0.25"/>
    <row r="53" spans="2:9" s="3" customFormat="1" hidden="1" x14ac:dyDescent="0.25"/>
    <row r="54" spans="2:9" s="3" customFormat="1" hidden="1" x14ac:dyDescent="0.25"/>
    <row r="55" spans="2:9" s="3" customFormat="1" hidden="1" x14ac:dyDescent="0.25"/>
    <row r="56" spans="2:9" s="3" customFormat="1" hidden="1" x14ac:dyDescent="0.25"/>
    <row r="57" spans="2:9" s="3" customFormat="1" hidden="1" x14ac:dyDescent="0.25"/>
    <row r="58" spans="2:9" s="3" customFormat="1" hidden="1" x14ac:dyDescent="0.25"/>
    <row r="59" spans="2:9" s="3" customFormat="1" hidden="1" x14ac:dyDescent="0.25"/>
    <row r="60" spans="2:9" s="3" customFormat="1" hidden="1" x14ac:dyDescent="0.25"/>
    <row r="61" spans="2:9" s="3" customFormat="1" hidden="1" x14ac:dyDescent="0.25"/>
    <row r="62" spans="2:9" s="3" customFormat="1" hidden="1" x14ac:dyDescent="0.25"/>
    <row r="63" spans="2:9" s="3" customFormat="1" hidden="1" x14ac:dyDescent="0.25"/>
    <row r="64" spans="2:9" s="3" customFormat="1" hidden="1" x14ac:dyDescent="0.25"/>
    <row r="65" spans="9:37" s="3" customFormat="1" hidden="1" x14ac:dyDescent="0.25"/>
    <row r="66" spans="9:37" s="2" customFormat="1" hidden="1" x14ac:dyDescent="0.25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9:37" s="2" customFormat="1" hidden="1" x14ac:dyDescent="0.25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9:37" s="2" customFormat="1" hidden="1" x14ac:dyDescent="0.25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9:37" s="2" customFormat="1" hidden="1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9:37" s="2" customFormat="1" hidden="1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9:37" s="2" customFormat="1" hidden="1" x14ac:dyDescent="0.25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9:37" s="2" customFormat="1" hidden="1" x14ac:dyDescent="0.25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9:37" s="2" customFormat="1" hidden="1" x14ac:dyDescent="0.25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9:37" s="2" customFormat="1" hidden="1" x14ac:dyDescent="0.25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9:37" s="2" customFormat="1" hidden="1" x14ac:dyDescent="0.25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9:37" s="2" customFormat="1" hidden="1" x14ac:dyDescent="0.25"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9:37" s="2" customFormat="1" hidden="1" x14ac:dyDescent="0.25"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9:37" s="2" customFormat="1" hidden="1" x14ac:dyDescent="0.25"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9:37" s="2" customFormat="1" hidden="1" x14ac:dyDescent="0.25"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9:37" s="2" customFormat="1" hidden="1" x14ac:dyDescent="0.25"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9:37" s="2" customFormat="1" hidden="1" x14ac:dyDescent="0.25"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9:37" s="2" customFormat="1" hidden="1" x14ac:dyDescent="0.25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9:37" s="2" customFormat="1" hidden="1" x14ac:dyDescent="0.25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9:37" s="2" customFormat="1" hidden="1" x14ac:dyDescent="0.25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9:37" s="2" customFormat="1" hidden="1" x14ac:dyDescent="0.25"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9:37" s="2" customFormat="1" hidden="1" x14ac:dyDescent="0.25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9:37" s="2" customFormat="1" hidden="1" x14ac:dyDescent="0.25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9:37" s="2" customFormat="1" hidden="1" x14ac:dyDescent="0.25"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9:37" s="2" customFormat="1" hidden="1" x14ac:dyDescent="0.25"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9:37" s="2" customFormat="1" hidden="1" x14ac:dyDescent="0.25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9:37" s="2" customFormat="1" hidden="1" x14ac:dyDescent="0.25"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9:37" s="2" customFormat="1" hidden="1" x14ac:dyDescent="0.25"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9:37" s="2" customFormat="1" hidden="1" x14ac:dyDescent="0.25"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9:37" s="2" customFormat="1" hidden="1" x14ac:dyDescent="0.25"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9:37" s="2" customFormat="1" hidden="1" x14ac:dyDescent="0.25"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9:37" s="2" customFormat="1" hidden="1" x14ac:dyDescent="0.25"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9:37" s="2" customFormat="1" hidden="1" x14ac:dyDescent="0.25"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9:37" s="2" customFormat="1" hidden="1" x14ac:dyDescent="0.25"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9:37" s="2" customFormat="1" hidden="1" x14ac:dyDescent="0.25"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9:37" s="2" customFormat="1" hidden="1" x14ac:dyDescent="0.25"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9:37" s="2" customFormat="1" hidden="1" x14ac:dyDescent="0.25"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9:37" s="2" customFormat="1" hidden="1" x14ac:dyDescent="0.25"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9:37" s="2" customFormat="1" hidden="1" x14ac:dyDescent="0.25"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9:37" s="2" customFormat="1" hidden="1" x14ac:dyDescent="0.25"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9:37" s="2" customFormat="1" hidden="1" x14ac:dyDescent="0.25"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9:37" s="2" customFormat="1" hidden="1" x14ac:dyDescent="0.25"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9:37" s="2" customFormat="1" hidden="1" x14ac:dyDescent="0.25"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9:37" s="2" customFormat="1" hidden="1" x14ac:dyDescent="0.25"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9:37" s="2" customFormat="1" hidden="1" x14ac:dyDescent="0.25"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9:37" s="2" customFormat="1" hidden="1" x14ac:dyDescent="0.25"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9:37" s="2" customFormat="1" hidden="1" x14ac:dyDescent="0.25"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9:37" s="2" customFormat="1" hidden="1" x14ac:dyDescent="0.25"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9:37" s="2" customFormat="1" hidden="1" x14ac:dyDescent="0.25"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9:37" s="2" customFormat="1" hidden="1" x14ac:dyDescent="0.25"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9:37" s="2" customFormat="1" hidden="1" x14ac:dyDescent="0.25"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9:37" s="2" customFormat="1" hidden="1" x14ac:dyDescent="0.25"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9:37" s="2" customFormat="1" hidden="1" x14ac:dyDescent="0.25"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9:37" s="2" customFormat="1" hidden="1" x14ac:dyDescent="0.25"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9:37" s="2" customFormat="1" hidden="1" x14ac:dyDescent="0.25"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9:37" s="2" customFormat="1" hidden="1" x14ac:dyDescent="0.25"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9:37" s="2" customFormat="1" hidden="1" x14ac:dyDescent="0.25"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9:37" s="2" customFormat="1" hidden="1" x14ac:dyDescent="0.25"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9:37" s="2" customFormat="1" hidden="1" x14ac:dyDescent="0.25"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9:37" s="2" customFormat="1" hidden="1" x14ac:dyDescent="0.25"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9:37" s="2" customFormat="1" hidden="1" x14ac:dyDescent="0.25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9:37" s="2" customFormat="1" hidden="1" x14ac:dyDescent="0.25"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9:37" s="2" customFormat="1" hidden="1" x14ac:dyDescent="0.25"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9:37" s="2" customFormat="1" hidden="1" x14ac:dyDescent="0.25"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9:37" s="2" customFormat="1" hidden="1" x14ac:dyDescent="0.25"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9:37" s="2" customFormat="1" hidden="1" x14ac:dyDescent="0.25"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9:37" s="2" customFormat="1" hidden="1" x14ac:dyDescent="0.25"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9:37" s="2" customFormat="1" hidden="1" x14ac:dyDescent="0.25"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9:37" s="2" customFormat="1" hidden="1" x14ac:dyDescent="0.25"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9:37" s="2" customFormat="1" hidden="1" x14ac:dyDescent="0.25"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9:37" s="2" customFormat="1" hidden="1" x14ac:dyDescent="0.25"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9:37" s="2" customFormat="1" hidden="1" x14ac:dyDescent="0.25"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9:37" s="2" customFormat="1" hidden="1" x14ac:dyDescent="0.25"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9:37" s="2" customFormat="1" hidden="1" x14ac:dyDescent="0.25"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9:37" s="2" customFormat="1" hidden="1" x14ac:dyDescent="0.25"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</row>
    <row r="140" spans="9:37" s="2" customFormat="1" hidden="1" x14ac:dyDescent="0.25"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9:37" s="2" customFormat="1" hidden="1" x14ac:dyDescent="0.25"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9:37" s="2" customFormat="1" hidden="1" x14ac:dyDescent="0.25"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9:37" s="2" customFormat="1" hidden="1" x14ac:dyDescent="0.25"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9:37" s="2" customFormat="1" hidden="1" x14ac:dyDescent="0.25"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9:37" s="2" customFormat="1" hidden="1" x14ac:dyDescent="0.25"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9:37" s="2" customFormat="1" hidden="1" x14ac:dyDescent="0.25"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9:37" s="2" customFormat="1" hidden="1" x14ac:dyDescent="0.25"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9:37" s="2" customFormat="1" hidden="1" x14ac:dyDescent="0.25"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9:37" s="2" customFormat="1" hidden="1" x14ac:dyDescent="0.25"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9:37" s="2" customFormat="1" hidden="1" x14ac:dyDescent="0.25"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9:37" s="2" customFormat="1" hidden="1" x14ac:dyDescent="0.25"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9:37" s="2" customFormat="1" hidden="1" x14ac:dyDescent="0.25"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9:37" s="2" customFormat="1" hidden="1" x14ac:dyDescent="0.25"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9:37" s="2" customFormat="1" hidden="1" x14ac:dyDescent="0.25"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9:37" s="2" customFormat="1" hidden="1" x14ac:dyDescent="0.25"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9:37" s="2" customFormat="1" hidden="1" x14ac:dyDescent="0.25"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9:37" s="2" customFormat="1" hidden="1" x14ac:dyDescent="0.25"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9:37" s="2" customFormat="1" hidden="1" x14ac:dyDescent="0.25"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9:37" s="2" customFormat="1" hidden="1" x14ac:dyDescent="0.25"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9:37" s="2" customFormat="1" hidden="1" x14ac:dyDescent="0.25"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9:37" s="2" customFormat="1" hidden="1" x14ac:dyDescent="0.25"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9:37" s="2" customFormat="1" hidden="1" x14ac:dyDescent="0.25"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9:37" s="2" customFormat="1" hidden="1" x14ac:dyDescent="0.25"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9:37" s="2" customFormat="1" hidden="1" x14ac:dyDescent="0.25"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9:37" s="2" customFormat="1" hidden="1" x14ac:dyDescent="0.25"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9:37" s="2" customFormat="1" hidden="1" x14ac:dyDescent="0.25"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9:37" s="2" customFormat="1" hidden="1" x14ac:dyDescent="0.25"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9:37" s="2" customFormat="1" hidden="1" x14ac:dyDescent="0.25"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9:37" s="2" customFormat="1" hidden="1" x14ac:dyDescent="0.25"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9:37" s="2" customFormat="1" hidden="1" x14ac:dyDescent="0.25"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9:37" s="2" customFormat="1" hidden="1" x14ac:dyDescent="0.25"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9:37" s="2" customFormat="1" hidden="1" x14ac:dyDescent="0.25"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9:37" s="2" customFormat="1" hidden="1" x14ac:dyDescent="0.25"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9:37" s="2" customFormat="1" hidden="1" x14ac:dyDescent="0.25"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9:37" s="2" customFormat="1" hidden="1" x14ac:dyDescent="0.25"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9:37" s="2" customFormat="1" hidden="1" x14ac:dyDescent="0.25"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9:37" s="2" customFormat="1" hidden="1" x14ac:dyDescent="0.25"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9:37" s="2" customFormat="1" hidden="1" x14ac:dyDescent="0.25"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9:37" s="2" customFormat="1" hidden="1" x14ac:dyDescent="0.25"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9:37" s="2" customFormat="1" hidden="1" x14ac:dyDescent="0.25"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9:37" s="2" customFormat="1" hidden="1" x14ac:dyDescent="0.25"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9:37" s="2" customFormat="1" hidden="1" x14ac:dyDescent="0.25"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9:37" s="2" customFormat="1" hidden="1" x14ac:dyDescent="0.25"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9:37" s="2" customFormat="1" hidden="1" x14ac:dyDescent="0.25"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9:37" s="2" customFormat="1" hidden="1" x14ac:dyDescent="0.25"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9:37" s="2" customFormat="1" hidden="1" x14ac:dyDescent="0.25"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9:37" s="2" customFormat="1" hidden="1" x14ac:dyDescent="0.25"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9:37" s="2" customFormat="1" hidden="1" x14ac:dyDescent="0.25"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9:37" s="2" customFormat="1" hidden="1" x14ac:dyDescent="0.25"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9:37" s="2" customFormat="1" hidden="1" x14ac:dyDescent="0.25"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9:37" s="2" customFormat="1" hidden="1" x14ac:dyDescent="0.25"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 spans="9:37" s="2" customFormat="1" hidden="1" x14ac:dyDescent="0.25"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 spans="9:37" s="2" customFormat="1" hidden="1" x14ac:dyDescent="0.25"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 spans="9:37" s="2" customFormat="1" hidden="1" x14ac:dyDescent="0.25"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9:37" s="2" customFormat="1" hidden="1" x14ac:dyDescent="0.25"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 spans="9:37" s="2" customFormat="1" hidden="1" x14ac:dyDescent="0.25"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9:37" s="2" customFormat="1" hidden="1" x14ac:dyDescent="0.25"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9:37" s="2" customFormat="1" hidden="1" x14ac:dyDescent="0.25"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9:37" s="2" customFormat="1" hidden="1" x14ac:dyDescent="0.25"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9:37" s="2" customFormat="1" hidden="1" x14ac:dyDescent="0.25"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9:37" s="2" customFormat="1" hidden="1" x14ac:dyDescent="0.25"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 spans="9:37" s="2" customFormat="1" hidden="1" x14ac:dyDescent="0.25"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9:37" s="2" customFormat="1" hidden="1" x14ac:dyDescent="0.25"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pans="9:37" s="2" customFormat="1" hidden="1" x14ac:dyDescent="0.25"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pans="9:37" s="2" customFormat="1" hidden="1" x14ac:dyDescent="0.25"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pans="9:37" s="2" customFormat="1" hidden="1" x14ac:dyDescent="0.25"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9:37" s="2" customFormat="1" hidden="1" x14ac:dyDescent="0.25"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 spans="9:37" s="2" customFormat="1" hidden="1" x14ac:dyDescent="0.25"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 spans="9:37" s="2" customFormat="1" hidden="1" x14ac:dyDescent="0.25"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 spans="9:37" s="2" customFormat="1" hidden="1" x14ac:dyDescent="0.25"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9:37" s="2" customFormat="1" hidden="1" x14ac:dyDescent="0.25"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 spans="9:37" s="2" customFormat="1" hidden="1" x14ac:dyDescent="0.25"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 spans="9:37" s="2" customFormat="1" hidden="1" x14ac:dyDescent="0.25"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 spans="9:37" s="2" customFormat="1" hidden="1" x14ac:dyDescent="0.25"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9:37" s="2" customFormat="1" hidden="1" x14ac:dyDescent="0.25"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 spans="9:37" s="2" customFormat="1" hidden="1" x14ac:dyDescent="0.25"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 spans="9:37" s="2" customFormat="1" hidden="1" x14ac:dyDescent="0.25"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9:37" s="2" customFormat="1" hidden="1" x14ac:dyDescent="0.25"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9:37" s="2" customFormat="1" hidden="1" x14ac:dyDescent="0.25"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 spans="9:37" s="2" customFormat="1" hidden="1" x14ac:dyDescent="0.25"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9:37" s="2" customFormat="1" hidden="1" x14ac:dyDescent="0.25"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 spans="9:37" s="2" customFormat="1" hidden="1" x14ac:dyDescent="0.25"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9:37" s="2" customFormat="1" hidden="1" x14ac:dyDescent="0.25"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 spans="9:37" s="2" customFormat="1" hidden="1" x14ac:dyDescent="0.25"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 spans="9:37" s="2" customFormat="1" hidden="1" x14ac:dyDescent="0.25"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9:37" s="2" customFormat="1" hidden="1" x14ac:dyDescent="0.25"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9:37" s="2" customFormat="1" hidden="1" x14ac:dyDescent="0.25"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9:37" s="2" customFormat="1" hidden="1" x14ac:dyDescent="0.25"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 spans="9:37" s="2" customFormat="1" hidden="1" x14ac:dyDescent="0.25"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9:37" s="2" customFormat="1" hidden="1" x14ac:dyDescent="0.25"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9:37" s="2" customFormat="1" hidden="1" x14ac:dyDescent="0.25"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 spans="9:37" s="2" customFormat="1" hidden="1" x14ac:dyDescent="0.25"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 spans="9:37" s="2" customFormat="1" hidden="1" x14ac:dyDescent="0.25"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9:37" s="2" customFormat="1" hidden="1" x14ac:dyDescent="0.25"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9:37" s="2" customFormat="1" hidden="1" x14ac:dyDescent="0.25"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9:37" s="2" customFormat="1" hidden="1" x14ac:dyDescent="0.25"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9:37" s="2" customFormat="1" hidden="1" x14ac:dyDescent="0.25"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9:37" s="2" customFormat="1" hidden="1" x14ac:dyDescent="0.25"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9:37" s="2" customFormat="1" hidden="1" x14ac:dyDescent="0.25"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9:37" s="2" customFormat="1" hidden="1" x14ac:dyDescent="0.25"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9:37" s="2" customFormat="1" hidden="1" x14ac:dyDescent="0.25"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9:37" s="2" customFormat="1" hidden="1" x14ac:dyDescent="0.25"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9:37" s="2" customFormat="1" hidden="1" x14ac:dyDescent="0.25"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9:37" s="2" customFormat="1" hidden="1" x14ac:dyDescent="0.25"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9:37" s="2" customFormat="1" hidden="1" x14ac:dyDescent="0.25"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9:37" s="2" customFormat="1" hidden="1" x14ac:dyDescent="0.25"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9:37" s="2" customFormat="1" hidden="1" x14ac:dyDescent="0.25"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9:37" s="2" customFormat="1" hidden="1" x14ac:dyDescent="0.25"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9:37" s="2" customFormat="1" hidden="1" x14ac:dyDescent="0.25"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9:37" s="2" customFormat="1" hidden="1" x14ac:dyDescent="0.25"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9:37" s="2" customFormat="1" hidden="1" x14ac:dyDescent="0.25"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9:37" s="2" customFormat="1" hidden="1" x14ac:dyDescent="0.25"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9:37" s="2" customFormat="1" hidden="1" x14ac:dyDescent="0.25"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9:37" s="2" customFormat="1" hidden="1" x14ac:dyDescent="0.25"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9:37" s="2" customFormat="1" hidden="1" x14ac:dyDescent="0.25"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9:37" s="2" customFormat="1" hidden="1" x14ac:dyDescent="0.25"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9:37" s="2" customFormat="1" hidden="1" x14ac:dyDescent="0.25"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9:37" s="2" customFormat="1" hidden="1" x14ac:dyDescent="0.25"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9:37" s="2" customFormat="1" hidden="1" x14ac:dyDescent="0.25"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9:37" s="2" customFormat="1" hidden="1" x14ac:dyDescent="0.25"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9:37" s="2" customFormat="1" hidden="1" x14ac:dyDescent="0.25"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9:37" s="2" customFormat="1" hidden="1" x14ac:dyDescent="0.25"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9:37" s="2" customFormat="1" hidden="1" x14ac:dyDescent="0.25"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 spans="9:37" s="2" customFormat="1" hidden="1" x14ac:dyDescent="0.25"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</row>
    <row r="265" spans="9:37" s="2" customFormat="1" hidden="1" x14ac:dyDescent="0.25"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9:37" s="2" customFormat="1" hidden="1" x14ac:dyDescent="0.25"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9:37" s="2" customFormat="1" hidden="1" x14ac:dyDescent="0.25"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 spans="9:37" s="2" customFormat="1" hidden="1" x14ac:dyDescent="0.25"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 spans="9:37" s="2" customFormat="1" hidden="1" x14ac:dyDescent="0.25"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 spans="9:37" s="2" customFormat="1" hidden="1" x14ac:dyDescent="0.25"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9:37" s="2" customFormat="1" hidden="1" x14ac:dyDescent="0.25"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9:37" s="2" customFormat="1" hidden="1" x14ac:dyDescent="0.25"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9:37" s="2" customFormat="1" hidden="1" x14ac:dyDescent="0.25"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 spans="9:37" s="2" customFormat="1" hidden="1" x14ac:dyDescent="0.25"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 spans="9:37" s="2" customFormat="1" hidden="1" x14ac:dyDescent="0.25"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9:37" s="2" customFormat="1" hidden="1" x14ac:dyDescent="0.25"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 spans="9:37" s="2" customFormat="1" hidden="1" x14ac:dyDescent="0.25"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9:37" s="2" customFormat="1" hidden="1" x14ac:dyDescent="0.25"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 spans="9:37" s="2" customFormat="1" hidden="1" x14ac:dyDescent="0.25"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9:37" s="2" customFormat="1" hidden="1" x14ac:dyDescent="0.25"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9:37" s="2" customFormat="1" hidden="1" x14ac:dyDescent="0.25"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9:37" s="2" customFormat="1" hidden="1" x14ac:dyDescent="0.25"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9:37" s="2" customFormat="1" hidden="1" x14ac:dyDescent="0.25"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9:37" s="2" customFormat="1" hidden="1" x14ac:dyDescent="0.25"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9:37" s="2" customFormat="1" hidden="1" x14ac:dyDescent="0.25"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9:37" s="2" customFormat="1" hidden="1" x14ac:dyDescent="0.25"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 spans="9:37" s="2" customFormat="1" hidden="1" x14ac:dyDescent="0.25"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9:37" s="2" customFormat="1" hidden="1" x14ac:dyDescent="0.25"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 spans="9:37" s="2" customFormat="1" hidden="1" x14ac:dyDescent="0.25"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 spans="9:37" s="2" customFormat="1" hidden="1" x14ac:dyDescent="0.25"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 spans="9:37" s="2" customFormat="1" hidden="1" x14ac:dyDescent="0.25"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 spans="9:37" s="2" customFormat="1" hidden="1" x14ac:dyDescent="0.25"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 spans="9:37" s="2" customFormat="1" hidden="1" x14ac:dyDescent="0.25"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9:37" s="2" customFormat="1" hidden="1" x14ac:dyDescent="0.25"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9:37" s="2" customFormat="1" hidden="1" x14ac:dyDescent="0.25"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9:37" s="2" customFormat="1" hidden="1" x14ac:dyDescent="0.25"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 spans="9:37" s="2" customFormat="1" hidden="1" x14ac:dyDescent="0.25"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 spans="9:37" s="2" customFormat="1" hidden="1" x14ac:dyDescent="0.25"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9:37" s="2" customFormat="1" hidden="1" x14ac:dyDescent="0.25"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9:37" s="2" customFormat="1" hidden="1" x14ac:dyDescent="0.25"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9:37" s="2" customFormat="1" hidden="1" x14ac:dyDescent="0.25"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9:37" s="2" customFormat="1" hidden="1" x14ac:dyDescent="0.25"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 spans="9:37" s="2" customFormat="1" hidden="1" x14ac:dyDescent="0.25"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9:37" s="2" customFormat="1" hidden="1" x14ac:dyDescent="0.25"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9:37" s="2" customFormat="1" hidden="1" x14ac:dyDescent="0.25"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9:37" s="2" customFormat="1" hidden="1" x14ac:dyDescent="0.25"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9:37" s="2" customFormat="1" hidden="1" x14ac:dyDescent="0.25"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9:37" s="2" customFormat="1" hidden="1" x14ac:dyDescent="0.25"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9:37" s="2" customFormat="1" hidden="1" x14ac:dyDescent="0.25"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9:37" s="2" customFormat="1" hidden="1" x14ac:dyDescent="0.25"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9:37" s="2" customFormat="1" hidden="1" x14ac:dyDescent="0.25"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9:37" s="2" customFormat="1" hidden="1" x14ac:dyDescent="0.25"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9:37" s="2" customFormat="1" hidden="1" x14ac:dyDescent="0.25"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9:37" s="2" customFormat="1" hidden="1" x14ac:dyDescent="0.25"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9:37" s="2" customFormat="1" hidden="1" x14ac:dyDescent="0.25"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9:37" s="2" customFormat="1" hidden="1" x14ac:dyDescent="0.25"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9:37" s="2" customFormat="1" hidden="1" x14ac:dyDescent="0.25"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9:37" s="2" customFormat="1" hidden="1" x14ac:dyDescent="0.25"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9:37" s="2" customFormat="1" hidden="1" x14ac:dyDescent="0.25"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9:37" s="2" customFormat="1" hidden="1" x14ac:dyDescent="0.25"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9:37" s="2" customFormat="1" hidden="1" x14ac:dyDescent="0.25"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9:37" s="2" customFormat="1" hidden="1" x14ac:dyDescent="0.25"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9:37" s="2" customFormat="1" hidden="1" x14ac:dyDescent="0.25"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9:37" s="2" customFormat="1" hidden="1" x14ac:dyDescent="0.25"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9:37" s="2" customFormat="1" hidden="1" x14ac:dyDescent="0.25"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9:37" s="2" customFormat="1" hidden="1" x14ac:dyDescent="0.25"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9:37" s="2" customFormat="1" hidden="1" x14ac:dyDescent="0.25"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9:37" s="2" customFormat="1" hidden="1" x14ac:dyDescent="0.25"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9:37" s="2" customFormat="1" hidden="1" x14ac:dyDescent="0.25"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9:37" s="2" customFormat="1" hidden="1" x14ac:dyDescent="0.25"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9:37" s="2" customFormat="1" hidden="1" x14ac:dyDescent="0.25"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9:37" s="2" customFormat="1" hidden="1" x14ac:dyDescent="0.25"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9:37" s="2" customFormat="1" hidden="1" x14ac:dyDescent="0.25"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9:37" s="2" customFormat="1" hidden="1" x14ac:dyDescent="0.25"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9:37" s="2" customFormat="1" hidden="1" x14ac:dyDescent="0.25"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9:37" s="2" customFormat="1" hidden="1" x14ac:dyDescent="0.25"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9:37" s="2" customFormat="1" hidden="1" x14ac:dyDescent="0.25"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9:37" s="2" customFormat="1" hidden="1" x14ac:dyDescent="0.25"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9:37" s="2" customFormat="1" hidden="1" x14ac:dyDescent="0.25"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9:37" s="2" customFormat="1" hidden="1" x14ac:dyDescent="0.25"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9:37" s="2" customFormat="1" hidden="1" x14ac:dyDescent="0.25"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9:37" s="2" customFormat="1" hidden="1" x14ac:dyDescent="0.25"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9:37" s="2" customFormat="1" hidden="1" x14ac:dyDescent="0.25"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9:37" s="2" customFormat="1" hidden="1" x14ac:dyDescent="0.25"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9:37" s="2" customFormat="1" hidden="1" x14ac:dyDescent="0.25"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9:37" s="2" customFormat="1" hidden="1" x14ac:dyDescent="0.25"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9:37" s="2" customFormat="1" hidden="1" x14ac:dyDescent="0.25"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9:37" s="2" customFormat="1" hidden="1" x14ac:dyDescent="0.25"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9:37" s="2" customFormat="1" hidden="1" x14ac:dyDescent="0.25"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9:37" s="2" customFormat="1" hidden="1" x14ac:dyDescent="0.25"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9:37" s="2" customFormat="1" hidden="1" x14ac:dyDescent="0.25"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9:37" s="2" customFormat="1" hidden="1" x14ac:dyDescent="0.25"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9:37" s="2" customFormat="1" hidden="1" x14ac:dyDescent="0.25"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9:37" s="2" customFormat="1" hidden="1" x14ac:dyDescent="0.25"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9:37" s="2" customFormat="1" hidden="1" x14ac:dyDescent="0.25"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9:37" s="2" customFormat="1" hidden="1" x14ac:dyDescent="0.25"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9:37" s="2" customFormat="1" hidden="1" x14ac:dyDescent="0.25"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9:37" s="2" customFormat="1" hidden="1" x14ac:dyDescent="0.25"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9:37" s="2" customFormat="1" hidden="1" x14ac:dyDescent="0.25"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9:37" s="2" customFormat="1" hidden="1" x14ac:dyDescent="0.25"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9:37" s="2" customFormat="1" hidden="1" x14ac:dyDescent="0.25"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9:37" s="2" customFormat="1" hidden="1" x14ac:dyDescent="0.25"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9:37" s="2" customFormat="1" hidden="1" x14ac:dyDescent="0.25"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9:37" s="2" customFormat="1" hidden="1" x14ac:dyDescent="0.25"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9:37" s="2" customFormat="1" hidden="1" x14ac:dyDescent="0.25"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9:37" s="2" customFormat="1" hidden="1" x14ac:dyDescent="0.25"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9:37" s="2" customFormat="1" hidden="1" x14ac:dyDescent="0.25"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9:37" s="2" customFormat="1" hidden="1" x14ac:dyDescent="0.25"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9:37" s="2" customFormat="1" hidden="1" x14ac:dyDescent="0.25"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9:37" s="2" customFormat="1" hidden="1" x14ac:dyDescent="0.25"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9:37" s="2" customFormat="1" hidden="1" x14ac:dyDescent="0.25"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9:37" s="2" customFormat="1" hidden="1" x14ac:dyDescent="0.25"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9:37" s="2" customFormat="1" hidden="1" x14ac:dyDescent="0.25"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9:37" s="2" customFormat="1" hidden="1" x14ac:dyDescent="0.25"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9:37" s="2" customFormat="1" hidden="1" x14ac:dyDescent="0.25"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9:37" s="2" customFormat="1" hidden="1" x14ac:dyDescent="0.25"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9:37" s="2" customFormat="1" hidden="1" x14ac:dyDescent="0.25"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9:37" s="2" customFormat="1" hidden="1" x14ac:dyDescent="0.25"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9:37" s="2" customFormat="1" hidden="1" x14ac:dyDescent="0.25"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9:37" s="2" customFormat="1" hidden="1" x14ac:dyDescent="0.25"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9:37" s="2" customFormat="1" hidden="1" x14ac:dyDescent="0.25"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9:37" s="2" customFormat="1" hidden="1" x14ac:dyDescent="0.25"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9:37" s="2" customFormat="1" hidden="1" x14ac:dyDescent="0.25"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9:37" s="2" customFormat="1" hidden="1" x14ac:dyDescent="0.25"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9:37" s="2" customFormat="1" hidden="1" x14ac:dyDescent="0.25"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9:37" s="2" customFormat="1" hidden="1" x14ac:dyDescent="0.25"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9:37" s="2" customFormat="1" hidden="1" x14ac:dyDescent="0.25"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9:37" s="2" customFormat="1" hidden="1" x14ac:dyDescent="0.25"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9:37" s="2" customFormat="1" hidden="1" x14ac:dyDescent="0.25"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9:37" s="2" customFormat="1" hidden="1" x14ac:dyDescent="0.25"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9:37" s="2" customFormat="1" hidden="1" x14ac:dyDescent="0.25"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9:37" s="2" customFormat="1" hidden="1" x14ac:dyDescent="0.25"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9:37" s="2" customFormat="1" hidden="1" x14ac:dyDescent="0.25"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9:37" s="2" customFormat="1" hidden="1" x14ac:dyDescent="0.25"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9:37" s="2" customFormat="1" hidden="1" x14ac:dyDescent="0.25"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9:37" s="2" customFormat="1" hidden="1" x14ac:dyDescent="0.25"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9:37" s="2" customFormat="1" hidden="1" x14ac:dyDescent="0.25"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9:37" s="2" customFormat="1" hidden="1" x14ac:dyDescent="0.25"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9:37" s="2" customFormat="1" hidden="1" x14ac:dyDescent="0.25"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9:37" s="2" customFormat="1" hidden="1" x14ac:dyDescent="0.25"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9:37" s="2" customFormat="1" hidden="1" x14ac:dyDescent="0.25"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9:37" s="2" customFormat="1" hidden="1" x14ac:dyDescent="0.25"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9:37" s="2" customFormat="1" hidden="1" x14ac:dyDescent="0.25"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9:37" s="2" customFormat="1" hidden="1" x14ac:dyDescent="0.25"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9:37" s="2" customFormat="1" hidden="1" x14ac:dyDescent="0.25"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9:37" s="2" customFormat="1" hidden="1" x14ac:dyDescent="0.25"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9:37" s="2" customFormat="1" hidden="1" x14ac:dyDescent="0.25"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9:37" s="2" customFormat="1" hidden="1" x14ac:dyDescent="0.25"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9:37" s="2" customFormat="1" hidden="1" x14ac:dyDescent="0.25"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9:37" s="2" customFormat="1" hidden="1" x14ac:dyDescent="0.25"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9:37" s="2" customFormat="1" hidden="1" x14ac:dyDescent="0.25"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9:37" s="2" customFormat="1" hidden="1" x14ac:dyDescent="0.25"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9:37" s="2" customFormat="1" hidden="1" x14ac:dyDescent="0.25"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9:37" s="2" customFormat="1" hidden="1" x14ac:dyDescent="0.25"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9:37" s="2" customFormat="1" hidden="1" x14ac:dyDescent="0.25"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9:37" s="2" customFormat="1" hidden="1" x14ac:dyDescent="0.25"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9:37" s="2" customFormat="1" hidden="1" x14ac:dyDescent="0.25"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9:37" s="2" customFormat="1" hidden="1" x14ac:dyDescent="0.25"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9:37" s="2" customFormat="1" hidden="1" x14ac:dyDescent="0.25"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9:37" s="2" customFormat="1" hidden="1" x14ac:dyDescent="0.25"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9:37" s="2" customFormat="1" hidden="1" x14ac:dyDescent="0.25"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9:37" s="2" customFormat="1" hidden="1" x14ac:dyDescent="0.25"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9:37" s="2" customFormat="1" hidden="1" x14ac:dyDescent="0.25"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9:37" s="2" customFormat="1" hidden="1" x14ac:dyDescent="0.25"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9:37" s="2" customFormat="1" hidden="1" x14ac:dyDescent="0.25"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9:37" s="2" customFormat="1" hidden="1" x14ac:dyDescent="0.25"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9:37" s="2" customFormat="1" hidden="1" x14ac:dyDescent="0.25"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9:37" s="2" customFormat="1" hidden="1" x14ac:dyDescent="0.25"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9:37" s="2" customFormat="1" hidden="1" x14ac:dyDescent="0.25"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9:37" s="2" customFormat="1" hidden="1" x14ac:dyDescent="0.25"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9:37" s="2" customFormat="1" hidden="1" x14ac:dyDescent="0.25"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9:37" s="2" customFormat="1" hidden="1" x14ac:dyDescent="0.25"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9:37" s="2" customFormat="1" hidden="1" x14ac:dyDescent="0.25"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9:37" s="2" customFormat="1" hidden="1" x14ac:dyDescent="0.25"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9:37" s="2" customFormat="1" hidden="1" x14ac:dyDescent="0.25"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9:37" s="2" customFormat="1" hidden="1" x14ac:dyDescent="0.25"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9:37" s="2" customFormat="1" hidden="1" x14ac:dyDescent="0.25"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9:37" s="2" customFormat="1" hidden="1" x14ac:dyDescent="0.25"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9:37" s="2" customFormat="1" hidden="1" x14ac:dyDescent="0.25"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9:37" s="2" customFormat="1" hidden="1" x14ac:dyDescent="0.25"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9:37" s="2" customFormat="1" hidden="1" x14ac:dyDescent="0.25"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9:37" s="2" customFormat="1" hidden="1" x14ac:dyDescent="0.25"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9:37" s="2" customFormat="1" hidden="1" x14ac:dyDescent="0.25"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9:37" s="2" customFormat="1" hidden="1" x14ac:dyDescent="0.25"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9:37" s="2" customFormat="1" hidden="1" x14ac:dyDescent="0.25"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9:37" s="2" customFormat="1" hidden="1" x14ac:dyDescent="0.25"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9:37" s="2" customFormat="1" hidden="1" x14ac:dyDescent="0.25"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9:37" s="2" customFormat="1" hidden="1" x14ac:dyDescent="0.25"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9:37" s="2" customFormat="1" hidden="1" x14ac:dyDescent="0.25"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9:37" s="2" customFormat="1" hidden="1" x14ac:dyDescent="0.25"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9:37" s="2" customFormat="1" hidden="1" x14ac:dyDescent="0.25"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9:37" s="2" customFormat="1" hidden="1" x14ac:dyDescent="0.25"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9:37" s="2" customFormat="1" hidden="1" x14ac:dyDescent="0.25"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9:37" s="2" customFormat="1" hidden="1" x14ac:dyDescent="0.25"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9:37" s="2" customFormat="1" hidden="1" x14ac:dyDescent="0.25"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9:37" s="2" customFormat="1" hidden="1" x14ac:dyDescent="0.25"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9:37" s="2" customFormat="1" hidden="1" x14ac:dyDescent="0.25"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9:37" s="2" customFormat="1" hidden="1" x14ac:dyDescent="0.25"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9:37" s="2" customFormat="1" hidden="1" x14ac:dyDescent="0.25"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9:37" s="2" customFormat="1" hidden="1" x14ac:dyDescent="0.25"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9:37" s="2" customFormat="1" hidden="1" x14ac:dyDescent="0.25"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9:37" s="2" customFormat="1" hidden="1" x14ac:dyDescent="0.25"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9:37" s="2" customFormat="1" hidden="1" x14ac:dyDescent="0.25"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9:37" s="2" customFormat="1" hidden="1" x14ac:dyDescent="0.25"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9:37" s="2" customFormat="1" hidden="1" x14ac:dyDescent="0.25"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9:37" s="2" customFormat="1" hidden="1" x14ac:dyDescent="0.25"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9:37" s="2" customFormat="1" hidden="1" x14ac:dyDescent="0.25"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9:37" s="2" customFormat="1" hidden="1" x14ac:dyDescent="0.25"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9:37" s="2" customFormat="1" hidden="1" x14ac:dyDescent="0.25"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9:37" s="2" customFormat="1" hidden="1" x14ac:dyDescent="0.25"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9:37" s="2" customFormat="1" hidden="1" x14ac:dyDescent="0.25"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9:37" s="2" customFormat="1" hidden="1" x14ac:dyDescent="0.25"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9:37" s="2" customFormat="1" hidden="1" x14ac:dyDescent="0.25"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9:37" s="2" customFormat="1" hidden="1" x14ac:dyDescent="0.25"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9:37" s="2" customFormat="1" hidden="1" x14ac:dyDescent="0.25"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9:37" s="2" customFormat="1" hidden="1" x14ac:dyDescent="0.25"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9:37" s="2" customFormat="1" hidden="1" x14ac:dyDescent="0.25"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9:37" s="2" customFormat="1" hidden="1" x14ac:dyDescent="0.25"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9:37" s="2" customFormat="1" hidden="1" x14ac:dyDescent="0.25"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9:37" s="2" customFormat="1" hidden="1" x14ac:dyDescent="0.25"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9:37" s="2" customFormat="1" hidden="1" x14ac:dyDescent="0.25"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9:37" s="2" customFormat="1" hidden="1" x14ac:dyDescent="0.25"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9:37" s="2" customFormat="1" hidden="1" x14ac:dyDescent="0.25"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9:37" s="2" customFormat="1" hidden="1" x14ac:dyDescent="0.25"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9:37" s="2" customFormat="1" hidden="1" x14ac:dyDescent="0.25"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9:37" s="2" customFormat="1" hidden="1" x14ac:dyDescent="0.25"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9:37" s="2" customFormat="1" hidden="1" x14ac:dyDescent="0.25"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9:37" s="2" customFormat="1" hidden="1" x14ac:dyDescent="0.25"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9:37" s="2" customFormat="1" hidden="1" x14ac:dyDescent="0.25"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9:37" s="2" customFormat="1" hidden="1" x14ac:dyDescent="0.25"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9:37" s="2" customFormat="1" hidden="1" x14ac:dyDescent="0.25"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9:37" s="2" customFormat="1" hidden="1" x14ac:dyDescent="0.25"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9:37" s="2" customFormat="1" hidden="1" x14ac:dyDescent="0.25"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9:37" s="2" customFormat="1" hidden="1" x14ac:dyDescent="0.25"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9:37" s="2" customFormat="1" hidden="1" x14ac:dyDescent="0.25"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9:37" s="2" customFormat="1" hidden="1" x14ac:dyDescent="0.25"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9:37" s="2" customFormat="1" hidden="1" x14ac:dyDescent="0.25"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9:37" s="2" customFormat="1" hidden="1" x14ac:dyDescent="0.25"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9:37" s="2" customFormat="1" hidden="1" x14ac:dyDescent="0.25"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9:37" s="2" customFormat="1" hidden="1" x14ac:dyDescent="0.25"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9:37" s="2" customFormat="1" hidden="1" x14ac:dyDescent="0.25"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9:37" s="2" customFormat="1" hidden="1" x14ac:dyDescent="0.25"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9:37" s="2" customFormat="1" hidden="1" x14ac:dyDescent="0.25"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9:37" s="2" customFormat="1" hidden="1" x14ac:dyDescent="0.25"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9:37" s="2" customFormat="1" hidden="1" x14ac:dyDescent="0.25"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9:37" s="2" customFormat="1" hidden="1" x14ac:dyDescent="0.25"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9:37" s="2" customFormat="1" hidden="1" x14ac:dyDescent="0.25"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9:37" s="2" customFormat="1" hidden="1" x14ac:dyDescent="0.25"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9:37" s="2" customFormat="1" hidden="1" x14ac:dyDescent="0.25"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9:37" s="2" customFormat="1" hidden="1" x14ac:dyDescent="0.25"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9:37" s="2" customFormat="1" hidden="1" x14ac:dyDescent="0.25"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9:37" s="2" customFormat="1" hidden="1" x14ac:dyDescent="0.25"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9:37" s="2" customFormat="1" hidden="1" x14ac:dyDescent="0.25"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9:37" s="2" customFormat="1" hidden="1" x14ac:dyDescent="0.25"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9:37" s="2" customFormat="1" hidden="1" x14ac:dyDescent="0.25"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9:37" s="2" customFormat="1" hidden="1" x14ac:dyDescent="0.25"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9:37" s="2" customFormat="1" hidden="1" x14ac:dyDescent="0.25"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9:37" s="2" customFormat="1" hidden="1" x14ac:dyDescent="0.25"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9:37" s="2" customFormat="1" hidden="1" x14ac:dyDescent="0.25"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9:37" s="2" customFormat="1" hidden="1" x14ac:dyDescent="0.25"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9:37" s="2" customFormat="1" hidden="1" x14ac:dyDescent="0.25"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9:37" s="2" customFormat="1" hidden="1" x14ac:dyDescent="0.25"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9:37" s="2" customFormat="1" hidden="1" x14ac:dyDescent="0.25"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9:37" s="2" customFormat="1" hidden="1" x14ac:dyDescent="0.25"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9:37" s="2" customFormat="1" hidden="1" x14ac:dyDescent="0.25"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9:37" s="2" customFormat="1" hidden="1" x14ac:dyDescent="0.25"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9:37" s="2" customFormat="1" hidden="1" x14ac:dyDescent="0.25"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9:37" s="2" customFormat="1" hidden="1" x14ac:dyDescent="0.25"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9:37" s="2" customFormat="1" hidden="1" x14ac:dyDescent="0.25"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9:37" s="2" customFormat="1" hidden="1" x14ac:dyDescent="0.25"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9:37" s="2" customFormat="1" hidden="1" x14ac:dyDescent="0.25"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9:37" s="2" customFormat="1" hidden="1" x14ac:dyDescent="0.25"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9:37" s="2" customFormat="1" hidden="1" x14ac:dyDescent="0.25"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9:37" s="2" customFormat="1" hidden="1" x14ac:dyDescent="0.25"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9:37" s="2" customFormat="1" hidden="1" x14ac:dyDescent="0.25"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9:37" s="2" customFormat="1" hidden="1" x14ac:dyDescent="0.25"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9:37" s="2" customFormat="1" hidden="1" x14ac:dyDescent="0.25"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9:37" s="2" customFormat="1" hidden="1" x14ac:dyDescent="0.25"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9:37" s="2" customFormat="1" hidden="1" x14ac:dyDescent="0.25"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9:37" s="2" customFormat="1" hidden="1" x14ac:dyDescent="0.25"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9:37" s="2" customFormat="1" hidden="1" x14ac:dyDescent="0.25"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9:37" s="2" customFormat="1" hidden="1" x14ac:dyDescent="0.25"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9:37" s="2" customFormat="1" hidden="1" x14ac:dyDescent="0.25"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9:37" s="2" customFormat="1" hidden="1" x14ac:dyDescent="0.25"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9:37" s="2" customFormat="1" hidden="1" x14ac:dyDescent="0.25"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9:37" s="2" customFormat="1" hidden="1" x14ac:dyDescent="0.25"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9:37" s="2" customFormat="1" hidden="1" x14ac:dyDescent="0.25"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9:37" s="2" customFormat="1" hidden="1" x14ac:dyDescent="0.25"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9:37" s="2" customFormat="1" hidden="1" x14ac:dyDescent="0.25"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9:37" s="2" customFormat="1" hidden="1" x14ac:dyDescent="0.25"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9:37" s="2" customFormat="1" hidden="1" x14ac:dyDescent="0.25"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9:37" s="2" customFormat="1" hidden="1" x14ac:dyDescent="0.25"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9:37" s="2" customFormat="1" hidden="1" x14ac:dyDescent="0.25"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9:37" s="2" customFormat="1" hidden="1" x14ac:dyDescent="0.25"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9:37" s="2" customFormat="1" hidden="1" x14ac:dyDescent="0.25"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9:37" s="2" customFormat="1" hidden="1" x14ac:dyDescent="0.25"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9:37" s="2" customFormat="1" hidden="1" x14ac:dyDescent="0.25"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9:37" s="2" customFormat="1" hidden="1" x14ac:dyDescent="0.25"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9:37" s="2" customFormat="1" hidden="1" x14ac:dyDescent="0.25"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9:37" s="2" customFormat="1" hidden="1" x14ac:dyDescent="0.25"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9:37" s="2" customFormat="1" hidden="1" x14ac:dyDescent="0.25"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9:37" s="2" customFormat="1" hidden="1" x14ac:dyDescent="0.25"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9:37" s="2" customFormat="1" hidden="1" x14ac:dyDescent="0.25"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9:37" s="2" customFormat="1" hidden="1" x14ac:dyDescent="0.25"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9:37" s="2" customFormat="1" hidden="1" x14ac:dyDescent="0.25"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9:37" s="2" customFormat="1" hidden="1" x14ac:dyDescent="0.25"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9:37" s="2" customFormat="1" hidden="1" x14ac:dyDescent="0.25"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9:37" s="2" customFormat="1" hidden="1" x14ac:dyDescent="0.25"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9:37" s="2" customFormat="1" hidden="1" x14ac:dyDescent="0.25"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9:37" s="2" customFormat="1" hidden="1" x14ac:dyDescent="0.25"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9:37" s="2" customFormat="1" hidden="1" x14ac:dyDescent="0.25"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9:37" s="2" customFormat="1" hidden="1" x14ac:dyDescent="0.25"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9:37" s="2" customFormat="1" hidden="1" x14ac:dyDescent="0.25"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9:37" s="2" customFormat="1" hidden="1" x14ac:dyDescent="0.25"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9:37" s="2" customFormat="1" hidden="1" x14ac:dyDescent="0.25"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9:37" s="2" customFormat="1" hidden="1" x14ac:dyDescent="0.25"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9:37" s="2" customFormat="1" hidden="1" x14ac:dyDescent="0.25"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9:37" s="2" customFormat="1" hidden="1" x14ac:dyDescent="0.25"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9:37" s="2" customFormat="1" hidden="1" x14ac:dyDescent="0.25"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9:37" s="2" customFormat="1" hidden="1" x14ac:dyDescent="0.25"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9:37" s="2" customFormat="1" hidden="1" x14ac:dyDescent="0.25"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9:37" s="2" customFormat="1" hidden="1" x14ac:dyDescent="0.25"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9:37" s="2" customFormat="1" hidden="1" x14ac:dyDescent="0.25"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9:37" s="2" customFormat="1" hidden="1" x14ac:dyDescent="0.25"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9:37" s="2" customFormat="1" hidden="1" x14ac:dyDescent="0.25"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9:37" s="2" customFormat="1" hidden="1" x14ac:dyDescent="0.25"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9:37" s="2" customFormat="1" hidden="1" x14ac:dyDescent="0.25"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9:37" s="2" customFormat="1" hidden="1" x14ac:dyDescent="0.25"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9:37" s="2" customFormat="1" hidden="1" x14ac:dyDescent="0.25"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9:37" s="2" customFormat="1" hidden="1" x14ac:dyDescent="0.25"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9:37" s="2" customFormat="1" hidden="1" x14ac:dyDescent="0.25"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9:37" s="2" customFormat="1" hidden="1" x14ac:dyDescent="0.25"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9:37" s="2" customFormat="1" hidden="1" x14ac:dyDescent="0.25"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9:37" s="2" customFormat="1" hidden="1" x14ac:dyDescent="0.25"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9:37" s="2" customFormat="1" hidden="1" x14ac:dyDescent="0.25"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9:37" s="2" customFormat="1" hidden="1" x14ac:dyDescent="0.25"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9:37" s="2" customFormat="1" hidden="1" x14ac:dyDescent="0.25"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9:37" s="2" customFormat="1" hidden="1" x14ac:dyDescent="0.25"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9:37" s="2" customFormat="1" hidden="1" x14ac:dyDescent="0.25"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9:37" s="2" customFormat="1" hidden="1" x14ac:dyDescent="0.25"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9:37" s="2" customFormat="1" hidden="1" x14ac:dyDescent="0.25"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9:37" s="2" customFormat="1" hidden="1" x14ac:dyDescent="0.25"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9:37" s="2" customFormat="1" hidden="1" x14ac:dyDescent="0.25"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9:37" s="2" customFormat="1" hidden="1" x14ac:dyDescent="0.25"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9:37" s="2" customFormat="1" hidden="1" x14ac:dyDescent="0.25"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9:37" s="2" customFormat="1" hidden="1" x14ac:dyDescent="0.25"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9:37" s="2" customFormat="1" hidden="1" x14ac:dyDescent="0.25"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9:37" s="2" customFormat="1" hidden="1" x14ac:dyDescent="0.25"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9:37" s="2" customFormat="1" hidden="1" x14ac:dyDescent="0.25"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9:37" s="2" customFormat="1" hidden="1" x14ac:dyDescent="0.25"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9:37" s="2" customFormat="1" hidden="1" x14ac:dyDescent="0.25"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9:37" s="2" customFormat="1" hidden="1" x14ac:dyDescent="0.25"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9:37" s="2" customFormat="1" hidden="1" x14ac:dyDescent="0.25"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9:37" s="2" customFormat="1" hidden="1" x14ac:dyDescent="0.25"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9:37" s="2" customFormat="1" hidden="1" x14ac:dyDescent="0.25"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9:37" s="2" customFormat="1" hidden="1" x14ac:dyDescent="0.25"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9:37" s="2" customFormat="1" hidden="1" x14ac:dyDescent="0.25"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9:37" s="2" customFormat="1" hidden="1" x14ac:dyDescent="0.25"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9:37" s="2" customFormat="1" hidden="1" x14ac:dyDescent="0.25"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9:37" s="2" customFormat="1" hidden="1" x14ac:dyDescent="0.25"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9:37" s="2" customFormat="1" hidden="1" x14ac:dyDescent="0.25"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9:37" s="2" customFormat="1" hidden="1" x14ac:dyDescent="0.25"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9:37" s="2" customFormat="1" hidden="1" x14ac:dyDescent="0.25"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9:37" s="2" customFormat="1" hidden="1" x14ac:dyDescent="0.25"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9:37" s="2" customFormat="1" hidden="1" x14ac:dyDescent="0.25"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9:37" s="2" customFormat="1" hidden="1" x14ac:dyDescent="0.25"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9:37" s="2" customFormat="1" hidden="1" x14ac:dyDescent="0.25"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9:37" s="2" customFormat="1" hidden="1" x14ac:dyDescent="0.25"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9:37" s="2" customFormat="1" hidden="1" x14ac:dyDescent="0.25"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9:37" s="2" customFormat="1" hidden="1" x14ac:dyDescent="0.25"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9:37" s="2" customFormat="1" hidden="1" x14ac:dyDescent="0.25"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9:37" s="2" customFormat="1" hidden="1" x14ac:dyDescent="0.25"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9:37" s="2" customFormat="1" hidden="1" x14ac:dyDescent="0.25"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9:37" s="2" customFormat="1" hidden="1" x14ac:dyDescent="0.25"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9:37" s="2" customFormat="1" hidden="1" x14ac:dyDescent="0.25"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9:37" s="2" customFormat="1" hidden="1" x14ac:dyDescent="0.25"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9:37" s="2" customFormat="1" hidden="1" x14ac:dyDescent="0.25"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9:37" s="2" customFormat="1" hidden="1" x14ac:dyDescent="0.25"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9:37" s="2" customFormat="1" hidden="1" x14ac:dyDescent="0.25"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9:37" s="2" customFormat="1" hidden="1" x14ac:dyDescent="0.25"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9:37" s="2" customFormat="1" hidden="1" x14ac:dyDescent="0.25"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9:37" s="2" customFormat="1" hidden="1" x14ac:dyDescent="0.25"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9:37" s="2" customFormat="1" hidden="1" x14ac:dyDescent="0.25"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9:37" s="2" customFormat="1" hidden="1" x14ac:dyDescent="0.25"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9:37" s="2" customFormat="1" hidden="1" x14ac:dyDescent="0.25"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9:37" s="2" customFormat="1" hidden="1" x14ac:dyDescent="0.25"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9:37" s="2" customFormat="1" hidden="1" x14ac:dyDescent="0.25"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9:37" s="2" customFormat="1" hidden="1" x14ac:dyDescent="0.25"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9:37" s="2" customFormat="1" hidden="1" x14ac:dyDescent="0.25"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9:37" s="2" customFormat="1" hidden="1" x14ac:dyDescent="0.25"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9:37" s="2" customFormat="1" hidden="1" x14ac:dyDescent="0.25"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9:37" s="2" customFormat="1" hidden="1" x14ac:dyDescent="0.25"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9:37" s="2" customFormat="1" hidden="1" x14ac:dyDescent="0.25"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 spans="9:37" s="2" customFormat="1" hidden="1" x14ac:dyDescent="0.25"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 spans="9:37" s="2" customFormat="1" hidden="1" x14ac:dyDescent="0.25"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 spans="9:37" s="2" customFormat="1" hidden="1" x14ac:dyDescent="0.25"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 spans="9:37" s="2" customFormat="1" hidden="1" x14ac:dyDescent="0.25"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 spans="9:37" s="2" customFormat="1" hidden="1" x14ac:dyDescent="0.25"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 spans="9:37" s="2" customFormat="1" hidden="1" x14ac:dyDescent="0.25"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 spans="9:37" s="2" customFormat="1" hidden="1" x14ac:dyDescent="0.25"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 spans="9:37" s="2" customFormat="1" hidden="1" x14ac:dyDescent="0.25"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 spans="9:37" s="2" customFormat="1" hidden="1" x14ac:dyDescent="0.25"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 spans="9:37" s="2" customFormat="1" hidden="1" x14ac:dyDescent="0.25"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 spans="9:37" s="2" customFormat="1" hidden="1" x14ac:dyDescent="0.25"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 spans="9:37" s="2" customFormat="1" hidden="1" x14ac:dyDescent="0.25"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 spans="9:37" s="2" customFormat="1" hidden="1" x14ac:dyDescent="0.25"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 spans="9:37" s="2" customFormat="1" hidden="1" x14ac:dyDescent="0.25"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 spans="9:37" s="2" customFormat="1" hidden="1" x14ac:dyDescent="0.25"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 spans="9:37" s="2" customFormat="1" hidden="1" x14ac:dyDescent="0.25"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 spans="9:37" s="2" customFormat="1" hidden="1" x14ac:dyDescent="0.25"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 spans="9:37" s="2" customFormat="1" hidden="1" x14ac:dyDescent="0.25"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 spans="9:37" s="2" customFormat="1" hidden="1" x14ac:dyDescent="0.25"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 spans="9:37" s="2" customFormat="1" hidden="1" x14ac:dyDescent="0.25"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 spans="9:37" s="2" customFormat="1" hidden="1" x14ac:dyDescent="0.25"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 spans="9:37" s="2" customFormat="1" hidden="1" x14ac:dyDescent="0.25"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 spans="9:37" s="2" customFormat="1" hidden="1" x14ac:dyDescent="0.25"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 spans="9:37" s="2" customFormat="1" hidden="1" x14ac:dyDescent="0.25"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 spans="9:37" s="2" customFormat="1" hidden="1" x14ac:dyDescent="0.25"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 spans="9:37" s="2" customFormat="1" hidden="1" x14ac:dyDescent="0.25"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 spans="9:37" s="2" customFormat="1" hidden="1" x14ac:dyDescent="0.25"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 spans="9:37" s="2" customFormat="1" hidden="1" x14ac:dyDescent="0.25"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 spans="9:37" s="2" customFormat="1" hidden="1" x14ac:dyDescent="0.25"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 spans="9:37" s="2" customFormat="1" hidden="1" x14ac:dyDescent="0.25"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 spans="9:37" s="2" customFormat="1" hidden="1" x14ac:dyDescent="0.25"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 spans="9:37" s="2" customFormat="1" hidden="1" x14ac:dyDescent="0.25"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 spans="9:37" s="2" customFormat="1" hidden="1" x14ac:dyDescent="0.25"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 spans="9:37" s="2" customFormat="1" hidden="1" x14ac:dyDescent="0.25"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 spans="9:37" s="2" customFormat="1" hidden="1" x14ac:dyDescent="0.25"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 spans="9:37" s="2" customFormat="1" hidden="1" x14ac:dyDescent="0.25"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 spans="9:37" s="2" customFormat="1" hidden="1" x14ac:dyDescent="0.25"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9:37" s="2" customFormat="1" hidden="1" x14ac:dyDescent="0.25"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 spans="9:37" s="2" customFormat="1" hidden="1" x14ac:dyDescent="0.25"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 spans="9:37" s="2" customFormat="1" hidden="1" x14ac:dyDescent="0.25"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 spans="9:37" s="2" customFormat="1" hidden="1" x14ac:dyDescent="0.25"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 spans="9:37" s="2" customFormat="1" hidden="1" x14ac:dyDescent="0.25"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 spans="9:37" s="2" customFormat="1" hidden="1" x14ac:dyDescent="0.25"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 spans="9:37" s="2" customFormat="1" hidden="1" x14ac:dyDescent="0.25"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 spans="9:37" s="2" customFormat="1" hidden="1" x14ac:dyDescent="0.25"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 spans="9:37" s="2" customFormat="1" hidden="1" x14ac:dyDescent="0.25"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 spans="9:37" s="2" customFormat="1" hidden="1" x14ac:dyDescent="0.25"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 spans="9:37" s="2" customFormat="1" hidden="1" x14ac:dyDescent="0.25"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 spans="9:37" s="2" customFormat="1" hidden="1" x14ac:dyDescent="0.25"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 spans="9:37" s="2" customFormat="1" hidden="1" x14ac:dyDescent="0.25"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 spans="9:37" s="2" customFormat="1" hidden="1" x14ac:dyDescent="0.25"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 spans="9:37" s="2" customFormat="1" hidden="1" x14ac:dyDescent="0.25"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 spans="9:37" s="2" customFormat="1" hidden="1" x14ac:dyDescent="0.25"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 spans="9:37" s="2" customFormat="1" hidden="1" x14ac:dyDescent="0.25"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 spans="9:37" s="2" customFormat="1" hidden="1" x14ac:dyDescent="0.25"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 spans="9:37" s="2" customFormat="1" hidden="1" x14ac:dyDescent="0.25"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 spans="9:37" s="2" customFormat="1" hidden="1" x14ac:dyDescent="0.25"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 spans="9:37" s="2" customFormat="1" hidden="1" x14ac:dyDescent="0.25"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 spans="9:37" s="2" customFormat="1" hidden="1" x14ac:dyDescent="0.25"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 spans="9:37" s="2" customFormat="1" hidden="1" x14ac:dyDescent="0.25"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 spans="9:37" s="2" customFormat="1" hidden="1" x14ac:dyDescent="0.25"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 spans="9:37" s="2" customFormat="1" hidden="1" x14ac:dyDescent="0.25"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 spans="9:37" s="2" customFormat="1" hidden="1" x14ac:dyDescent="0.25"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 spans="9:37" s="2" customFormat="1" hidden="1" x14ac:dyDescent="0.25"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 spans="9:37" s="2" customFormat="1" hidden="1" x14ac:dyDescent="0.25"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 spans="9:37" s="2" customFormat="1" hidden="1" x14ac:dyDescent="0.25"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 spans="9:37" s="2" customFormat="1" hidden="1" x14ac:dyDescent="0.25"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 spans="9:37" s="2" customFormat="1" hidden="1" x14ac:dyDescent="0.25"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 spans="9:37" s="2" customFormat="1" hidden="1" x14ac:dyDescent="0.25"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 spans="9:37" s="2" customFormat="1" hidden="1" x14ac:dyDescent="0.25"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 spans="9:37" s="2" customFormat="1" hidden="1" x14ac:dyDescent="0.25"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 spans="9:37" s="2" customFormat="1" hidden="1" x14ac:dyDescent="0.25"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 spans="9:37" s="2" customFormat="1" hidden="1" x14ac:dyDescent="0.25"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  <row r="727" spans="9:37" s="2" customFormat="1" hidden="1" x14ac:dyDescent="0.25"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</row>
    <row r="728" spans="9:37" s="2" customFormat="1" hidden="1" x14ac:dyDescent="0.25"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</row>
    <row r="729" spans="9:37" s="2" customFormat="1" hidden="1" x14ac:dyDescent="0.25"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</row>
    <row r="730" spans="9:37" s="2" customFormat="1" hidden="1" x14ac:dyDescent="0.25"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</row>
    <row r="731" spans="9:37" s="2" customFormat="1" hidden="1" x14ac:dyDescent="0.25"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</row>
    <row r="732" spans="9:37" s="2" customFormat="1" hidden="1" x14ac:dyDescent="0.25"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</row>
    <row r="733" spans="9:37" s="2" customFormat="1" hidden="1" x14ac:dyDescent="0.25"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</row>
    <row r="734" spans="9:37" s="2" customFormat="1" hidden="1" x14ac:dyDescent="0.25"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</row>
    <row r="735" spans="9:37" s="2" customFormat="1" hidden="1" x14ac:dyDescent="0.25"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</row>
    <row r="736" spans="9:37" s="2" customFormat="1" hidden="1" x14ac:dyDescent="0.25"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</row>
    <row r="737" spans="9:37" s="2" customFormat="1" hidden="1" x14ac:dyDescent="0.25"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</row>
    <row r="738" spans="9:37" s="2" customFormat="1" hidden="1" x14ac:dyDescent="0.25"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</row>
    <row r="739" spans="9:37" s="2" customFormat="1" hidden="1" x14ac:dyDescent="0.25"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</row>
    <row r="740" spans="9:37" s="2" customFormat="1" hidden="1" x14ac:dyDescent="0.25"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</row>
    <row r="741" spans="9:37" s="2" customFormat="1" hidden="1" x14ac:dyDescent="0.25"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</row>
    <row r="742" spans="9:37" s="2" customFormat="1" hidden="1" x14ac:dyDescent="0.25"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</row>
    <row r="743" spans="9:37" s="2" customFormat="1" hidden="1" x14ac:dyDescent="0.25"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</row>
    <row r="744" spans="9:37" s="2" customFormat="1" hidden="1" x14ac:dyDescent="0.25"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</row>
    <row r="745" spans="9:37" s="2" customFormat="1" hidden="1" x14ac:dyDescent="0.25"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</row>
    <row r="746" spans="9:37" s="2" customFormat="1" hidden="1" x14ac:dyDescent="0.25"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</row>
    <row r="747" spans="9:37" s="2" customFormat="1" hidden="1" x14ac:dyDescent="0.25"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</row>
    <row r="748" spans="9:37" s="2" customFormat="1" hidden="1" x14ac:dyDescent="0.25"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</row>
    <row r="749" spans="9:37" s="2" customFormat="1" hidden="1" x14ac:dyDescent="0.25"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</row>
    <row r="750" spans="9:37" s="2" customFormat="1" hidden="1" x14ac:dyDescent="0.25"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</row>
    <row r="751" spans="9:37" s="2" customFormat="1" hidden="1" x14ac:dyDescent="0.25"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</row>
    <row r="752" spans="9:37" s="2" customFormat="1" hidden="1" x14ac:dyDescent="0.25"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</row>
    <row r="753" spans="9:37" s="2" customFormat="1" hidden="1" x14ac:dyDescent="0.25"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</row>
    <row r="754" spans="9:37" s="2" customFormat="1" hidden="1" x14ac:dyDescent="0.25"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</row>
    <row r="755" spans="9:37" s="2" customFormat="1" hidden="1" x14ac:dyDescent="0.25"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</row>
    <row r="756" spans="9:37" s="2" customFormat="1" hidden="1" x14ac:dyDescent="0.25"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</row>
    <row r="757" spans="9:37" s="2" customFormat="1" hidden="1" x14ac:dyDescent="0.25"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</row>
    <row r="758" spans="9:37" s="2" customFormat="1" hidden="1" x14ac:dyDescent="0.25"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</row>
    <row r="759" spans="9:37" s="2" customFormat="1" hidden="1" x14ac:dyDescent="0.25"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</row>
    <row r="760" spans="9:37" s="2" customFormat="1" hidden="1" x14ac:dyDescent="0.25"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</row>
    <row r="761" spans="9:37" s="2" customFormat="1" hidden="1" x14ac:dyDescent="0.25"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</row>
    <row r="762" spans="9:37" s="2" customFormat="1" hidden="1" x14ac:dyDescent="0.25"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</row>
    <row r="763" spans="9:37" s="2" customFormat="1" hidden="1" x14ac:dyDescent="0.25"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</row>
    <row r="764" spans="9:37" s="2" customFormat="1" hidden="1" x14ac:dyDescent="0.25"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</row>
    <row r="765" spans="9:37" s="2" customFormat="1" hidden="1" x14ac:dyDescent="0.25"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</row>
    <row r="766" spans="9:37" s="2" customFormat="1" hidden="1" x14ac:dyDescent="0.25"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</row>
    <row r="767" spans="9:37" s="2" customFormat="1" hidden="1" x14ac:dyDescent="0.25"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</row>
    <row r="768" spans="9:37" s="2" customFormat="1" hidden="1" x14ac:dyDescent="0.25"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</row>
    <row r="769" spans="9:37" s="2" customFormat="1" hidden="1" x14ac:dyDescent="0.25"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</row>
    <row r="770" spans="9:37" s="2" customFormat="1" hidden="1" x14ac:dyDescent="0.25"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</row>
    <row r="771" spans="9:37" s="2" customFormat="1" hidden="1" x14ac:dyDescent="0.25"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</row>
    <row r="772" spans="9:37" s="2" customFormat="1" hidden="1" x14ac:dyDescent="0.25"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</row>
    <row r="773" spans="9:37" s="2" customFormat="1" hidden="1" x14ac:dyDescent="0.25"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</row>
    <row r="774" spans="9:37" s="2" customFormat="1" hidden="1" x14ac:dyDescent="0.25"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</row>
    <row r="775" spans="9:37" s="2" customFormat="1" hidden="1" x14ac:dyDescent="0.25"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</row>
    <row r="776" spans="9:37" s="2" customFormat="1" hidden="1" x14ac:dyDescent="0.25"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</row>
    <row r="777" spans="9:37" s="2" customFormat="1" hidden="1" x14ac:dyDescent="0.25"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</row>
    <row r="778" spans="9:37" s="2" customFormat="1" hidden="1" x14ac:dyDescent="0.25"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</row>
    <row r="779" spans="9:37" s="2" customFormat="1" hidden="1" x14ac:dyDescent="0.25"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</row>
    <row r="780" spans="9:37" s="2" customFormat="1" hidden="1" x14ac:dyDescent="0.25"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</row>
    <row r="781" spans="9:37" s="2" customFormat="1" hidden="1" x14ac:dyDescent="0.25"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</row>
    <row r="782" spans="9:37" s="2" customFormat="1" hidden="1" x14ac:dyDescent="0.25"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</row>
    <row r="783" spans="9:37" s="2" customFormat="1" hidden="1" x14ac:dyDescent="0.25"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</row>
    <row r="784" spans="9:37" s="2" customFormat="1" hidden="1" x14ac:dyDescent="0.25"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</row>
    <row r="785" spans="9:37" s="2" customFormat="1" hidden="1" x14ac:dyDescent="0.25"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</row>
    <row r="786" spans="9:37" s="2" customFormat="1" hidden="1" x14ac:dyDescent="0.25"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</row>
    <row r="787" spans="9:37" s="2" customFormat="1" hidden="1" x14ac:dyDescent="0.25"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</row>
    <row r="788" spans="9:37" s="2" customFormat="1" hidden="1" x14ac:dyDescent="0.25"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</row>
    <row r="789" spans="9:37" s="2" customFormat="1" hidden="1" x14ac:dyDescent="0.25"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</row>
    <row r="790" spans="9:37" s="2" customFormat="1" hidden="1" x14ac:dyDescent="0.25"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</row>
    <row r="791" spans="9:37" s="2" customFormat="1" hidden="1" x14ac:dyDescent="0.25"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</row>
    <row r="792" spans="9:37" s="2" customFormat="1" hidden="1" x14ac:dyDescent="0.25"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</row>
    <row r="793" spans="9:37" s="2" customFormat="1" hidden="1" x14ac:dyDescent="0.25"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</row>
    <row r="794" spans="9:37" s="2" customFormat="1" hidden="1" x14ac:dyDescent="0.25"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</row>
    <row r="795" spans="9:37" s="2" customFormat="1" hidden="1" x14ac:dyDescent="0.25"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</row>
    <row r="796" spans="9:37" s="2" customFormat="1" hidden="1" x14ac:dyDescent="0.25"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</row>
    <row r="797" spans="9:37" s="2" customFormat="1" hidden="1" x14ac:dyDescent="0.25"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</row>
    <row r="798" spans="9:37" s="2" customFormat="1" hidden="1" x14ac:dyDescent="0.25"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</row>
    <row r="799" spans="9:37" s="2" customFormat="1" hidden="1" x14ac:dyDescent="0.25"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</row>
    <row r="800" spans="9:37" s="2" customFormat="1" hidden="1" x14ac:dyDescent="0.25"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</row>
    <row r="801" spans="9:37" s="2" customFormat="1" hidden="1" x14ac:dyDescent="0.25"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</row>
    <row r="802" spans="9:37" s="2" customFormat="1" hidden="1" x14ac:dyDescent="0.25"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</row>
    <row r="803" spans="9:37" s="2" customFormat="1" hidden="1" x14ac:dyDescent="0.25"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</row>
    <row r="804" spans="9:37" s="2" customFormat="1" hidden="1" x14ac:dyDescent="0.25"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</row>
    <row r="805" spans="9:37" s="2" customFormat="1" hidden="1" x14ac:dyDescent="0.25"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</row>
    <row r="806" spans="9:37" s="2" customFormat="1" hidden="1" x14ac:dyDescent="0.25"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</row>
    <row r="807" spans="9:37" s="2" customFormat="1" hidden="1" x14ac:dyDescent="0.25"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</row>
    <row r="808" spans="9:37" s="2" customFormat="1" hidden="1" x14ac:dyDescent="0.25"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</row>
    <row r="809" spans="9:37" s="2" customFormat="1" hidden="1" x14ac:dyDescent="0.25"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</row>
    <row r="810" spans="9:37" s="2" customFormat="1" hidden="1" x14ac:dyDescent="0.25"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</row>
    <row r="811" spans="9:37" s="2" customFormat="1" hidden="1" x14ac:dyDescent="0.25"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</row>
    <row r="812" spans="9:37" s="2" customFormat="1" hidden="1" x14ac:dyDescent="0.25"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</row>
    <row r="813" spans="9:37" s="2" customFormat="1" hidden="1" x14ac:dyDescent="0.25"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</row>
    <row r="814" spans="9:37" s="2" customFormat="1" hidden="1" x14ac:dyDescent="0.25"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</row>
  </sheetData>
  <sheetProtection algorithmName="SHA-512" hashValue="6vHFdCNotzn0eTMn08IlXeFWZxNrxpJ1zRtk9XjI7WnvjinLFrvM3dgEGYh9uuZy2fTQi/KGKQvpOdz7exXdRw==" saltValue="c7grUQ9jF6NZZ/y7pCkFLg==" spinCount="100000" sheet="1" objects="1" scenarios="1"/>
  <protectedRanges>
    <protectedRange sqref="G35" name="Intervalo4"/>
    <protectedRange sqref="G25" name="Intervalo3"/>
    <protectedRange sqref="F15" name="Intervalo2"/>
    <protectedRange sqref="F14" name="Intervalo1"/>
  </protectedRanges>
  <mergeCells count="20">
    <mergeCell ref="B49:I49"/>
    <mergeCell ref="A8:H8"/>
    <mergeCell ref="B47:H47"/>
    <mergeCell ref="B48:H48"/>
    <mergeCell ref="B41:H41"/>
    <mergeCell ref="B42:H42"/>
    <mergeCell ref="B43:H43"/>
    <mergeCell ref="B46:H46"/>
    <mergeCell ref="B23:D23"/>
    <mergeCell ref="F23:H23"/>
    <mergeCell ref="B33:D33"/>
    <mergeCell ref="F33:H33"/>
    <mergeCell ref="B22:H22"/>
    <mergeCell ref="B32:H32"/>
    <mergeCell ref="D14:E14"/>
    <mergeCell ref="D15:E15"/>
    <mergeCell ref="D17:E17"/>
    <mergeCell ref="D18:E18"/>
    <mergeCell ref="D19:E19"/>
    <mergeCell ref="D20:E20"/>
  </mergeCells>
  <printOptions horizontalCentered="1"/>
  <pageMargins left="0.39370078740157483" right="0.39370078740157483" top="0.39370078740157483" bottom="0.39370078740157483" header="0" footer="0"/>
  <pageSetup paperSize="9" scale="81" orientation="portrait" verticalDpi="0" r:id="rId1"/>
  <ignoredErrors>
    <ignoredError sqref="H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Simulador</vt:lpstr>
      <vt:lpstr>Simulador!Area_de_impressao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Senilson Inacio</dc:creator>
  <cp:lastModifiedBy>Ludymila Toledo Marques</cp:lastModifiedBy>
  <cp:lastPrinted>2019-12-18T19:51:06Z</cp:lastPrinted>
  <dcterms:created xsi:type="dcterms:W3CDTF">2019-01-16T12:42:48Z</dcterms:created>
  <dcterms:modified xsi:type="dcterms:W3CDTF">2019-12-19T13:36:09Z</dcterms:modified>
</cp:coreProperties>
</file>